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personal" sheetId="1" r:id="rId1"/>
    <sheet name="materiale" sheetId="2" r:id="rId2"/>
  </sheets>
  <definedNames>
    <definedName name="_xlnm.Print_Area" localSheetId="0">personal!$C$1:$F$7</definedName>
  </definedNames>
  <calcPr calcId="145621"/>
</workbook>
</file>

<file path=xl/calcChain.xml><?xml version="1.0" encoding="utf-8"?>
<calcChain xmlns="http://schemas.openxmlformats.org/spreadsheetml/2006/main">
  <c r="H50" i="1" l="1"/>
  <c r="G50" i="1"/>
  <c r="F50" i="1"/>
  <c r="F18" i="1" s="1"/>
  <c r="H41" i="1"/>
  <c r="G41" i="1"/>
  <c r="F41" i="1"/>
  <c r="H20" i="1"/>
  <c r="G20" i="1"/>
  <c r="G18" i="1" s="1"/>
  <c r="F20" i="1"/>
  <c r="H18" i="1" l="1"/>
</calcChain>
</file>

<file path=xl/sharedStrings.xml><?xml version="1.0" encoding="utf-8"?>
<sst xmlns="http://schemas.openxmlformats.org/spreadsheetml/2006/main" count="322" uniqueCount="239">
  <si>
    <t>TITL. 10 "CHELTUIELI DE PERSONAL"</t>
  </si>
  <si>
    <t>10.01.01</t>
  </si>
  <si>
    <t>10.01.06</t>
  </si>
  <si>
    <t>10.01.12</t>
  </si>
  <si>
    <t>10.01.30</t>
  </si>
  <si>
    <t>10.03.01</t>
  </si>
  <si>
    <t>10.03.02</t>
  </si>
  <si>
    <t>10.03.03</t>
  </si>
  <si>
    <t>10.03.04</t>
  </si>
  <si>
    <t>10.03.06</t>
  </si>
  <si>
    <t>AGENTIA NATIONALA ANTI-DOPING</t>
  </si>
  <si>
    <t xml:space="preserve">CAP 67 10 "CULTURA, RECREERE SI RELIGIE" </t>
  </si>
  <si>
    <t>TITL.20 "Bunuri si servicii"</t>
  </si>
  <si>
    <t>Nr. crt.</t>
  </si>
  <si>
    <t>Numar document</t>
  </si>
  <si>
    <t>Data document</t>
  </si>
  <si>
    <t>Descriere</t>
  </si>
  <si>
    <t>Plati</t>
  </si>
  <si>
    <t>Cod / Denumire</t>
  </si>
  <si>
    <t>- lei  -</t>
  </si>
  <si>
    <t>numar</t>
  </si>
  <si>
    <t>plati  cumulate</t>
  </si>
  <si>
    <t>plati in luna</t>
  </si>
  <si>
    <t>Titlu</t>
  </si>
  <si>
    <t>Articol</t>
  </si>
  <si>
    <t>Alineat</t>
  </si>
  <si>
    <t xml:space="preserve">D E N U M I R E      I N D I C A T O R I  </t>
  </si>
  <si>
    <t>rand</t>
  </si>
  <si>
    <t xml:space="preserve">efectuate   in  </t>
  </si>
  <si>
    <t>pentru  care</t>
  </si>
  <si>
    <t>lunile  anterioare</t>
  </si>
  <si>
    <t>se  face</t>
  </si>
  <si>
    <t>4)</t>
  </si>
  <si>
    <t>raportarea</t>
  </si>
  <si>
    <t>A</t>
  </si>
  <si>
    <t>B</t>
  </si>
  <si>
    <t>C</t>
  </si>
  <si>
    <t>D</t>
  </si>
  <si>
    <t>E</t>
  </si>
  <si>
    <t>01</t>
  </si>
  <si>
    <t>02</t>
  </si>
  <si>
    <t>03</t>
  </si>
  <si>
    <t>CHELTUIELI  DE  PERSONAL</t>
  </si>
  <si>
    <t>10.01</t>
  </si>
  <si>
    <t>Cheltuieli  cu  salariile  in  bani</t>
  </si>
  <si>
    <t>Salarii  de  baza</t>
  </si>
  <si>
    <t>10.01.02</t>
  </si>
  <si>
    <t>Salarii  de  merit</t>
  </si>
  <si>
    <t>04</t>
  </si>
  <si>
    <t>10.01.03</t>
  </si>
  <si>
    <t>Indemnizatii  de  conducere</t>
  </si>
  <si>
    <t>05</t>
  </si>
  <si>
    <t>10.01.04</t>
  </si>
  <si>
    <t>Spor  de  vechime</t>
  </si>
  <si>
    <t>06</t>
  </si>
  <si>
    <t>10.01.05</t>
  </si>
  <si>
    <t>Spor  pentru  conditii  de  munca</t>
  </si>
  <si>
    <t>07</t>
  </si>
  <si>
    <t>Alte  sporuri</t>
  </si>
  <si>
    <t>08</t>
  </si>
  <si>
    <t>10.01.07</t>
  </si>
  <si>
    <t>Ore suplimentare</t>
  </si>
  <si>
    <t>09</t>
  </si>
  <si>
    <t>10.01.08</t>
  </si>
  <si>
    <t>Fond  de  premii, din  care:</t>
  </si>
  <si>
    <t>10.01.09</t>
  </si>
  <si>
    <t>Prima  de  vacanta</t>
  </si>
  <si>
    <t>10.01.10</t>
  </si>
  <si>
    <t>Fonduri  pentru posturi  ocupate  prin  cumul</t>
  </si>
  <si>
    <t>10.01.11</t>
  </si>
  <si>
    <t>Fond  aferent  platii  cu  ora</t>
  </si>
  <si>
    <t xml:space="preserve">Indemnizatii  platite  unor  persoane din  afara  unitatii  </t>
  </si>
  <si>
    <t>10.01.13</t>
  </si>
  <si>
    <t>Indemnizatii  de  delegare</t>
  </si>
  <si>
    <t>10.01.14</t>
  </si>
  <si>
    <t>Indemnizatii  de  detasare</t>
  </si>
  <si>
    <t>10.01.15</t>
  </si>
  <si>
    <t>Alocatii pentru  transportul  la  si  de la  locul  de  munca</t>
  </si>
  <si>
    <t>10.01.16</t>
  </si>
  <si>
    <t>Alocatii  pentru  locuinte</t>
  </si>
  <si>
    <t>Alte  drepturi  salariale  in  bani</t>
  </si>
  <si>
    <t>10.02</t>
  </si>
  <si>
    <t>Cheltuieli  cu  salariile  in  natura</t>
  </si>
  <si>
    <t>10.02.01</t>
  </si>
  <si>
    <t>Tichete  de  masa</t>
  </si>
  <si>
    <t>10.02.02</t>
  </si>
  <si>
    <t>Norme  de  hrana</t>
  </si>
  <si>
    <t>10.02.03</t>
  </si>
  <si>
    <t>Uniforme  si  echipament  obligatoriu</t>
  </si>
  <si>
    <t>10.02.04</t>
  </si>
  <si>
    <t>Locuinta de serviciu folosita  de  salariat si  familia  sa</t>
  </si>
  <si>
    <t>10.02.05</t>
  </si>
  <si>
    <t>Transportul  la  si  de  la locul  de  munca</t>
  </si>
  <si>
    <t>10.02.30</t>
  </si>
  <si>
    <t>Alte  drepturi  salariale  in   natura</t>
  </si>
  <si>
    <t>10.03</t>
  </si>
  <si>
    <t>Contributii</t>
  </si>
  <si>
    <t>Contributii de  asigurari sociale  de  stat</t>
  </si>
  <si>
    <t>Contributii de asigurari de somaj</t>
  </si>
  <si>
    <t>Contributii de asigurari   sociale  de  sanatate</t>
  </si>
  <si>
    <t>Contributii  pentru   asigurarile   de accidente  de  munca  si  boli  profesionale</t>
  </si>
  <si>
    <t>10.03.05</t>
  </si>
  <si>
    <t>Prime  de  asigurare  de  viata platite de  angajator  pentru  angajati</t>
  </si>
  <si>
    <t>Contributii  pentru  concedii  si  indemnizatii</t>
  </si>
  <si>
    <t>Perioada</t>
  </si>
  <si>
    <t>TRANSPORT COLETE</t>
  </si>
  <si>
    <t>program</t>
  </si>
  <si>
    <t>anual</t>
  </si>
  <si>
    <t>Servicii de telefonie mobila</t>
  </si>
  <si>
    <t>SERVICII ACTUALIZARE SI MENTENANTA PLATFORMA</t>
  </si>
  <si>
    <t>Servicii de telefonie publica</t>
  </si>
  <si>
    <t>CATV</t>
  </si>
  <si>
    <t>COLECTARE DESEURI</t>
  </si>
  <si>
    <t>servici mentenanta</t>
  </si>
  <si>
    <t>SERV PROTOCOL AEROPORT</t>
  </si>
  <si>
    <t>MENTENANTA SI ASISTENTA TEHNICA</t>
  </si>
  <si>
    <r>
      <t>Capitolul  3)</t>
    </r>
    <r>
      <rPr>
        <b/>
        <sz val="11"/>
        <rFont val="Arial"/>
        <family val="2"/>
      </rPr>
      <t xml:space="preserve"> 67.10 Cultura, recreere si religie - </t>
    </r>
    <r>
      <rPr>
        <b/>
        <i/>
        <u/>
        <sz val="11"/>
        <rFont val="Arial"/>
        <family val="2"/>
      </rPr>
      <t>partial venituri proprii</t>
    </r>
  </si>
  <si>
    <t xml:space="preserve">         premiul  anual 6)</t>
  </si>
  <si>
    <t>10.03.07</t>
  </si>
  <si>
    <t xml:space="preserve">Contributii la fondul de garantare </t>
  </si>
  <si>
    <t>VODAFONE ROMANIA</t>
  </si>
  <si>
    <t>PREST SERV SOFERI RAAPPS</t>
  </si>
  <si>
    <t>Servicii de reparare si de întretinere a autovehiculelor</t>
  </si>
  <si>
    <t>SERVICE XEROX</t>
  </si>
  <si>
    <t>REP CURENTE</t>
  </si>
  <si>
    <t xml:space="preserve"> MYRMIDON SC TECHNOSYSTEMS DELIVER S.R.L</t>
  </si>
  <si>
    <t>MYRMIDON SC TECHNOSYSTEMS DELIVER S.R.L</t>
  </si>
  <si>
    <t xml:space="preserve"> ADMIN  PATRIM DE STAT</t>
  </si>
  <si>
    <t xml:space="preserve"> STBN</t>
  </si>
  <si>
    <t xml:space="preserve"> RER ECOLOGIC REBU</t>
  </si>
  <si>
    <t>ORANGE ROMANIA</t>
  </si>
  <si>
    <t xml:space="preserve"> VLD GRUP SRL</t>
  </si>
  <si>
    <t xml:space="preserve"> ALTEX ROMANIA SRL</t>
  </si>
  <si>
    <t>Servicii de internet</t>
  </si>
  <si>
    <t>ECHIPAMENTE ELECTRONICE</t>
  </si>
  <si>
    <t xml:space="preserve"> VODAFONE ROMANIA</t>
  </si>
  <si>
    <t xml:space="preserve"> SC ROMTEC INVEST SRL</t>
  </si>
  <si>
    <t>TELEKOM</t>
  </si>
  <si>
    <t xml:space="preserve"> TNT ROMANIA SRL</t>
  </si>
  <si>
    <t>SC ENDRESS GROUP SRL ROMANIA</t>
  </si>
  <si>
    <t xml:space="preserve"> RCS &amp; RDS SA</t>
  </si>
  <si>
    <t>EDU APPS S.R.L</t>
  </si>
  <si>
    <t xml:space="preserve"> ROSOFT TEAM DEVELOPMENT</t>
  </si>
  <si>
    <t>01,10,2017-31,10,2017</t>
  </si>
  <si>
    <t>884</t>
  </si>
  <si>
    <t>02.10.2017</t>
  </si>
  <si>
    <t>SERV EXPERT CONTABILA EXTRAJUDICIARA</t>
  </si>
  <si>
    <t>886</t>
  </si>
  <si>
    <t>887</t>
  </si>
  <si>
    <t>04.10.2017</t>
  </si>
  <si>
    <t>935</t>
  </si>
  <si>
    <t>06.10.2017</t>
  </si>
  <si>
    <t>946</t>
  </si>
  <si>
    <t>17.10.2017</t>
  </si>
  <si>
    <t>SERVICII JURIDICE</t>
  </si>
  <si>
    <t>948</t>
  </si>
  <si>
    <t>18.10.2017</t>
  </si>
  <si>
    <t>I Cartus Toner Yellow 802SY lexmark cx310n, pret_u 490,2800,10,0000 BUC</t>
  </si>
  <si>
    <t>949</t>
  </si>
  <si>
    <t>19.10.2017</t>
  </si>
  <si>
    <t>I Maner 701-180 Beta Rozeta Y Za, pret_u 47,4800,10,000000 BUC</t>
  </si>
  <si>
    <t>953</t>
  </si>
  <si>
    <t>24.10.2017</t>
  </si>
  <si>
    <t>PREST SERVICII</t>
  </si>
  <si>
    <t>955</t>
  </si>
  <si>
    <t>956</t>
  </si>
  <si>
    <t>957</t>
  </si>
  <si>
    <t>958</t>
  </si>
  <si>
    <t>959</t>
  </si>
  <si>
    <t>960</t>
  </si>
  <si>
    <t>961</t>
  </si>
  <si>
    <t>CHIRIE sept   SG</t>
  </si>
  <si>
    <t>962</t>
  </si>
  <si>
    <t>963</t>
  </si>
  <si>
    <t>26.10.2017</t>
  </si>
  <si>
    <t>TAXA INREGISTRARE MARCA ANAD</t>
  </si>
  <si>
    <t>964</t>
  </si>
  <si>
    <t>27.10.2017</t>
  </si>
  <si>
    <t>AB SERVICE</t>
  </si>
  <si>
    <t>965</t>
  </si>
  <si>
    <t>INLOCUIRE ACUMULATOR</t>
  </si>
  <si>
    <t>966</t>
  </si>
  <si>
    <t>967</t>
  </si>
  <si>
    <t>ITP 55 GRO</t>
  </si>
  <si>
    <t>968</t>
  </si>
  <si>
    <t>I Proces verbal de predare primire a truselor, pret_u 1,8100,400,000000 SET</t>
  </si>
  <si>
    <t>E brosura pasi control doping engleza, pret_u 7,8300,10,000000 BUC</t>
  </si>
  <si>
    <t>969</t>
  </si>
  <si>
    <t>970</t>
  </si>
  <si>
    <t>I Servetele umede ochelari, pret_u 11,9000,20,000000 CUT</t>
  </si>
  <si>
    <t>971</t>
  </si>
  <si>
    <t>I Post It 15x50mm sageata neon 4culori, pret_u 2,3500,20,000000 BUC</t>
  </si>
  <si>
    <t>972</t>
  </si>
  <si>
    <t>973</t>
  </si>
  <si>
    <t>I Scaun de vizitator Apolo V, pret_u 484,0600,1 BUC</t>
  </si>
  <si>
    <t>974</t>
  </si>
  <si>
    <t>975</t>
  </si>
  <si>
    <t>I Vata hidrofila tip BC 200g, pret_u 9,4200,5 BUC</t>
  </si>
  <si>
    <t>977</t>
  </si>
  <si>
    <t>audt recertificare iso</t>
  </si>
  <si>
    <t>978</t>
  </si>
  <si>
    <t>REINNOIRE CERTIFICAT DIGITAL</t>
  </si>
  <si>
    <t>CERTIFICAT DIGITAL</t>
  </si>
  <si>
    <t>979</t>
  </si>
  <si>
    <t>SERVICE UPS</t>
  </si>
  <si>
    <t>980</t>
  </si>
  <si>
    <t>I Rama cu spate si fata 201003 33x48, pret_u 56,1600,8 BUC</t>
  </si>
  <si>
    <t>981</t>
  </si>
  <si>
    <t>30.10.2017</t>
  </si>
  <si>
    <t>ASISTENTA JURIDICA CT B2705518/2016</t>
  </si>
  <si>
    <t>1982</t>
  </si>
  <si>
    <t>ANALIZA DNS</t>
  </si>
  <si>
    <t>8719</t>
  </si>
  <si>
    <t>TRANSPORT PROBE</t>
  </si>
  <si>
    <t>I Carton 20 kit, pret_u 14,1900,2 SET</t>
  </si>
  <si>
    <t>2113</t>
  </si>
  <si>
    <t>25.10.2017</t>
  </si>
  <si>
    <t>I Carton 20 kit, pret_u 14,12950,50,0000 SET</t>
  </si>
  <si>
    <t xml:space="preserve"> NICO EXPERT SRL</t>
  </si>
  <si>
    <t xml:space="preserve"> BROTAC L OANA CLAUDIA CABINET INDIVIDUAL DE AVOCATURA</t>
  </si>
  <si>
    <t>DEDEMAN SRL</t>
  </si>
  <si>
    <t xml:space="preserve"> AEROPORT</t>
  </si>
  <si>
    <t>SAIFI</t>
  </si>
  <si>
    <t xml:space="preserve"> OFICIUL DE STAT PENTRU INVENTII SI MARCI</t>
  </si>
  <si>
    <t>ROMANO ELECTRO</t>
  </si>
  <si>
    <t xml:space="preserve"> ROMANO ELECTRO</t>
  </si>
  <si>
    <t>STBN</t>
  </si>
  <si>
    <t xml:space="preserve"> CENTRUM TRADE</t>
  </si>
  <si>
    <t xml:space="preserve"> TRIMA BIROTICA &amp; PAPETARE</t>
  </si>
  <si>
    <t xml:space="preserve"> SMART INTERIOR DESIGN SRL</t>
  </si>
  <si>
    <t xml:space="preserve"> DOCENTRIS</t>
  </si>
  <si>
    <t>BIO ONE PARTENER</t>
  </si>
  <si>
    <t xml:space="preserve"> TUV THEINLAND</t>
  </si>
  <si>
    <t xml:space="preserve"> TRANS SPED SRL</t>
  </si>
  <si>
    <t xml:space="preserve"> NIELSEN FRAMES SRL</t>
  </si>
  <si>
    <t>NESTOR NESTOR</t>
  </si>
  <si>
    <t>MANFRED DONIKE</t>
  </si>
  <si>
    <t xml:space="preserve"> BERLINGER SPECIAL</t>
  </si>
  <si>
    <t xml:space="preserve"> PERIOADA 01.10.2017-31.10.2017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</si>
</sst>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l_e_i_-;\-* #,##0.00\ _l_e_i_-;_-* \-??\ _l_e_i_-;_-@_-"/>
    <numFmt numFmtId="166" formatCode="d\ mmm\ 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  <numFmt numFmtId="169" formatCode="[$-10418]#,##0.00;\-#,##0.00"/>
  </numFmts>
  <fonts count="5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.95"/>
      <color indexed="8"/>
      <name val="Times New Roman"/>
      <family val="1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Arial"/>
      <family val="2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sz val="12"/>
      <color rgb="FF000000"/>
      <name val="Times New Roman"/>
      <family val="1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">
    <xf numFmtId="0" fontId="0" fillId="0" borderId="0"/>
    <xf numFmtId="0" fontId="1" fillId="2" borderId="0" applyNumberFormat="0" applyBorder="0" applyAlignment="0" applyProtection="0"/>
    <xf numFmtId="0" fontId="23" fillId="24" borderId="0"/>
    <xf numFmtId="0" fontId="1" fillId="3" borderId="0" applyNumberFormat="0" applyBorder="0" applyAlignment="0" applyProtection="0"/>
    <xf numFmtId="0" fontId="23" fillId="25" borderId="0"/>
    <xf numFmtId="0" fontId="1" fillId="4" borderId="0" applyNumberFormat="0" applyBorder="0" applyAlignment="0" applyProtection="0"/>
    <xf numFmtId="0" fontId="23" fillId="26" borderId="0"/>
    <xf numFmtId="0" fontId="1" fillId="5" borderId="0" applyNumberFormat="0" applyBorder="0" applyAlignment="0" applyProtection="0"/>
    <xf numFmtId="0" fontId="23" fillId="27" borderId="0"/>
    <xf numFmtId="0" fontId="1" fillId="6" borderId="0" applyNumberFormat="0" applyBorder="0" applyAlignment="0" applyProtection="0"/>
    <xf numFmtId="0" fontId="23" fillId="28" borderId="0"/>
    <xf numFmtId="0" fontId="1" fillId="7" borderId="0" applyNumberFormat="0" applyBorder="0" applyAlignment="0" applyProtection="0"/>
    <xf numFmtId="0" fontId="23" fillId="29" borderId="0"/>
    <xf numFmtId="0" fontId="1" fillId="8" borderId="0" applyNumberFormat="0" applyBorder="0" applyAlignment="0" applyProtection="0"/>
    <xf numFmtId="0" fontId="23" fillId="30" borderId="0"/>
    <xf numFmtId="0" fontId="1" fillId="9" borderId="0" applyNumberFormat="0" applyBorder="0" applyAlignment="0" applyProtection="0"/>
    <xf numFmtId="0" fontId="23" fillId="31" borderId="0"/>
    <xf numFmtId="0" fontId="1" fillId="10" borderId="0" applyNumberFormat="0" applyBorder="0" applyAlignment="0" applyProtection="0"/>
    <xf numFmtId="0" fontId="23" fillId="32" borderId="0"/>
    <xf numFmtId="0" fontId="1" fillId="5" borderId="0" applyNumberFormat="0" applyBorder="0" applyAlignment="0" applyProtection="0"/>
    <xf numFmtId="0" fontId="23" fillId="27" borderId="0"/>
    <xf numFmtId="0" fontId="1" fillId="8" borderId="0" applyNumberFormat="0" applyBorder="0" applyAlignment="0" applyProtection="0"/>
    <xf numFmtId="0" fontId="23" fillId="30" borderId="0"/>
    <xf numFmtId="0" fontId="1" fillId="11" borderId="0" applyNumberFormat="0" applyBorder="0" applyAlignment="0" applyProtection="0"/>
    <xf numFmtId="0" fontId="23" fillId="33" borderId="0"/>
    <xf numFmtId="0" fontId="2" fillId="12" borderId="0" applyNumberFormat="0" applyBorder="0" applyAlignment="0" applyProtection="0"/>
    <xf numFmtId="0" fontId="24" fillId="34" borderId="0"/>
    <xf numFmtId="0" fontId="2" fillId="9" borderId="0" applyNumberFormat="0" applyBorder="0" applyAlignment="0" applyProtection="0"/>
    <xf numFmtId="0" fontId="24" fillId="31" borderId="0"/>
    <xf numFmtId="0" fontId="2" fillId="10" borderId="0" applyNumberFormat="0" applyBorder="0" applyAlignment="0" applyProtection="0"/>
    <xf numFmtId="0" fontId="24" fillId="32" borderId="0"/>
    <xf numFmtId="0" fontId="2" fillId="13" borderId="0" applyNumberFormat="0" applyBorder="0" applyAlignment="0" applyProtection="0"/>
    <xf numFmtId="0" fontId="24" fillId="35" borderId="0"/>
    <xf numFmtId="0" fontId="2" fillId="14" borderId="0" applyNumberFormat="0" applyBorder="0" applyAlignment="0" applyProtection="0"/>
    <xf numFmtId="0" fontId="24" fillId="36" borderId="0"/>
    <xf numFmtId="0" fontId="2" fillId="15" borderId="0" applyNumberFormat="0" applyBorder="0" applyAlignment="0" applyProtection="0"/>
    <xf numFmtId="0" fontId="24" fillId="37" borderId="0"/>
    <xf numFmtId="0" fontId="2" fillId="16" borderId="0" applyNumberFormat="0" applyBorder="0" applyAlignment="0" applyProtection="0"/>
    <xf numFmtId="0" fontId="24" fillId="38" borderId="0"/>
    <xf numFmtId="0" fontId="2" fillId="17" borderId="0" applyNumberFormat="0" applyBorder="0" applyAlignment="0" applyProtection="0"/>
    <xf numFmtId="0" fontId="24" fillId="39" borderId="0"/>
    <xf numFmtId="0" fontId="2" fillId="18" borderId="0" applyNumberFormat="0" applyBorder="0" applyAlignment="0" applyProtection="0"/>
    <xf numFmtId="0" fontId="24" fillId="40" borderId="0"/>
    <xf numFmtId="0" fontId="2" fillId="13" borderId="0" applyNumberFormat="0" applyBorder="0" applyAlignment="0" applyProtection="0"/>
    <xf numFmtId="0" fontId="24" fillId="35" borderId="0"/>
    <xf numFmtId="0" fontId="2" fillId="14" borderId="0" applyNumberFormat="0" applyBorder="0" applyAlignment="0" applyProtection="0"/>
    <xf numFmtId="0" fontId="24" fillId="36" borderId="0"/>
    <xf numFmtId="0" fontId="2" fillId="19" borderId="0" applyNumberFormat="0" applyBorder="0" applyAlignment="0" applyProtection="0"/>
    <xf numFmtId="0" fontId="24" fillId="41" borderId="0"/>
    <xf numFmtId="0" fontId="3" fillId="3" borderId="0" applyNumberFormat="0" applyBorder="0" applyAlignment="0" applyProtection="0"/>
    <xf numFmtId="0" fontId="25" fillId="25" borderId="0"/>
    <xf numFmtId="0" fontId="4" fillId="20" borderId="1" applyNumberFormat="0" applyAlignment="0" applyProtection="0"/>
    <xf numFmtId="0" fontId="26" fillId="42" borderId="10"/>
    <xf numFmtId="0" fontId="5" fillId="21" borderId="2" applyNumberFormat="0" applyAlignment="0" applyProtection="0"/>
    <xf numFmtId="0" fontId="27" fillId="43" borderId="11"/>
    <xf numFmtId="165" fontId="20" fillId="0" borderId="0" applyFill="0" applyBorder="0" applyAlignment="0" applyProtection="0"/>
    <xf numFmtId="167" fontId="23" fillId="0" borderId="0"/>
    <xf numFmtId="0" fontId="6" fillId="0" borderId="0" applyNumberFormat="0" applyFill="0" applyBorder="0" applyAlignment="0" applyProtection="0"/>
    <xf numFmtId="0" fontId="28" fillId="0" borderId="0"/>
    <xf numFmtId="0" fontId="7" fillId="4" borderId="0" applyNumberFormat="0" applyBorder="0" applyAlignment="0" applyProtection="0"/>
    <xf numFmtId="0" fontId="29" fillId="26" borderId="0"/>
    <xf numFmtId="0" fontId="30" fillId="0" borderId="0">
      <alignment horizontal="center"/>
    </xf>
    <xf numFmtId="0" fontId="8" fillId="0" borderId="3" applyNumberFormat="0" applyFill="0" applyAlignment="0" applyProtection="0"/>
    <xf numFmtId="0" fontId="31" fillId="0" borderId="12"/>
    <xf numFmtId="0" fontId="9" fillId="0" borderId="4" applyNumberFormat="0" applyFill="0" applyAlignment="0" applyProtection="0"/>
    <xf numFmtId="0" fontId="32" fillId="0" borderId="13"/>
    <xf numFmtId="0" fontId="10" fillId="0" borderId="5" applyNumberFormat="0" applyFill="0" applyAlignment="0" applyProtection="0"/>
    <xf numFmtId="0" fontId="33" fillId="0" borderId="14"/>
    <xf numFmtId="0" fontId="10" fillId="0" borderId="0" applyNumberFormat="0" applyFill="0" applyBorder="0" applyAlignment="0" applyProtection="0"/>
    <xf numFmtId="0" fontId="33" fillId="0" borderId="0"/>
    <xf numFmtId="0" fontId="30" fillId="0" borderId="0">
      <alignment horizontal="center" textRotation="90"/>
    </xf>
    <xf numFmtId="0" fontId="11" fillId="7" borderId="1" applyNumberFormat="0" applyAlignment="0" applyProtection="0"/>
    <xf numFmtId="0" fontId="34" fillId="29" borderId="10"/>
    <xf numFmtId="0" fontId="12" fillId="0" borderId="6" applyNumberFormat="0" applyFill="0" applyAlignment="0" applyProtection="0"/>
    <xf numFmtId="0" fontId="35" fillId="0" borderId="15"/>
    <xf numFmtId="0" fontId="13" fillId="22" borderId="0" applyNumberFormat="0" applyBorder="0" applyAlignment="0" applyProtection="0"/>
    <xf numFmtId="0" fontId="36" fillId="44" borderId="0"/>
    <xf numFmtId="0" fontId="20" fillId="0" borderId="0"/>
    <xf numFmtId="0" fontId="14" fillId="0" borderId="0"/>
    <xf numFmtId="0" fontId="37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37" fillId="0" borderId="0"/>
    <xf numFmtId="0" fontId="38" fillId="0" borderId="0"/>
    <xf numFmtId="0" fontId="20" fillId="23" borderId="7" applyNumberFormat="0" applyAlignment="0" applyProtection="0"/>
    <xf numFmtId="0" fontId="23" fillId="45" borderId="16"/>
    <xf numFmtId="0" fontId="15" fillId="20" borderId="8" applyNumberFormat="0" applyAlignment="0" applyProtection="0"/>
    <xf numFmtId="0" fontId="39" fillId="42" borderId="17"/>
    <xf numFmtId="0" fontId="40" fillId="0" borderId="0"/>
    <xf numFmtId="168" fontId="40" fillId="0" borderId="0"/>
    <xf numFmtId="0" fontId="16" fillId="0" borderId="0" applyNumberFormat="0" applyFill="0" applyBorder="0" applyAlignment="0" applyProtection="0"/>
    <xf numFmtId="0" fontId="41" fillId="0" borderId="0"/>
    <xf numFmtId="0" fontId="17" fillId="0" borderId="9" applyNumberFormat="0" applyFill="0" applyAlignment="0" applyProtection="0"/>
    <xf numFmtId="0" fontId="42" fillId="0" borderId="18"/>
    <xf numFmtId="0" fontId="18" fillId="0" borderId="0" applyNumberFormat="0" applyFill="0" applyBorder="0" applyAlignment="0" applyProtection="0"/>
    <xf numFmtId="0" fontId="43" fillId="0" borderId="0"/>
    <xf numFmtId="164" fontId="20" fillId="0" borderId="0" applyFont="0" applyFill="0" applyBorder="0" applyAlignment="0" applyProtection="0"/>
  </cellStyleXfs>
  <cellXfs count="55">
    <xf numFmtId="0" fontId="0" fillId="0" borderId="0" xfId="0"/>
    <xf numFmtId="0" fontId="19" fillId="46" borderId="0" xfId="0" applyFont="1" applyFill="1" applyAlignment="1"/>
    <xf numFmtId="0" fontId="19" fillId="46" borderId="0" xfId="0" applyFont="1" applyFill="1"/>
    <xf numFmtId="0" fontId="0" fillId="46" borderId="0" xfId="0" applyFill="1"/>
    <xf numFmtId="0" fontId="51" fillId="46" borderId="11" xfId="0" applyNumberFormat="1" applyFont="1" applyFill="1" applyBorder="1" applyAlignment="1">
      <alignment horizontal="center" vertical="center" wrapText="1" readingOrder="1"/>
    </xf>
    <xf numFmtId="0" fontId="45" fillId="46" borderId="11" xfId="0" applyNumberFormat="1" applyFont="1" applyFill="1" applyBorder="1" applyAlignment="1">
      <alignment horizontal="right" vertical="center" wrapText="1" readingOrder="1"/>
    </xf>
    <xf numFmtId="0" fontId="45" fillId="46" borderId="11" xfId="0" applyNumberFormat="1" applyFont="1" applyFill="1" applyBorder="1" applyAlignment="1">
      <alignment horizontal="center" vertical="center" wrapText="1" readingOrder="1"/>
    </xf>
    <xf numFmtId="0" fontId="45" fillId="46" borderId="11" xfId="0" applyNumberFormat="1" applyFont="1" applyFill="1" applyBorder="1" applyAlignment="1">
      <alignment horizontal="left" vertical="center" wrapText="1" readingOrder="1"/>
    </xf>
    <xf numFmtId="169" fontId="45" fillId="46" borderId="11" xfId="0" applyNumberFormat="1" applyFont="1" applyFill="1" applyBorder="1" applyAlignment="1">
      <alignment horizontal="right" vertical="center" wrapText="1" readingOrder="1"/>
    </xf>
    <xf numFmtId="0" fontId="46" fillId="46" borderId="11" xfId="0" applyNumberFormat="1" applyFont="1" applyFill="1" applyBorder="1" applyAlignment="1">
      <alignment horizontal="left" vertical="center" wrapText="1" readingOrder="1"/>
    </xf>
    <xf numFmtId="0" fontId="22" fillId="46" borderId="15" xfId="0" applyFont="1" applyFill="1" applyBorder="1" applyAlignment="1" applyProtection="1">
      <alignment horizontal="center" vertical="top" wrapText="1" readingOrder="1"/>
      <protection locked="0"/>
    </xf>
    <xf numFmtId="4" fontId="0" fillId="46" borderId="0" xfId="0" applyNumberFormat="1" applyFill="1"/>
    <xf numFmtId="166" fontId="19" fillId="46" borderId="0" xfId="0" applyNumberFormat="1" applyFont="1" applyFill="1"/>
    <xf numFmtId="14" fontId="19" fillId="46" borderId="0" xfId="0" applyNumberFormat="1" applyFont="1" applyFill="1"/>
    <xf numFmtId="0" fontId="44" fillId="46" borderId="0" xfId="0" quotePrefix="1" applyFont="1" applyFill="1" applyAlignment="1">
      <alignment horizontal="center"/>
    </xf>
    <xf numFmtId="0" fontId="47" fillId="46" borderId="23" xfId="0" applyFont="1" applyFill="1" applyBorder="1" applyAlignment="1">
      <alignment horizontal="center"/>
    </xf>
    <xf numFmtId="0" fontId="47" fillId="46" borderId="21" xfId="0" applyFont="1" applyFill="1" applyBorder="1" applyAlignment="1">
      <alignment horizontal="center"/>
    </xf>
    <xf numFmtId="0" fontId="47" fillId="46" borderId="24" xfId="0" applyFont="1" applyFill="1" applyBorder="1" applyAlignment="1">
      <alignment horizontal="center"/>
    </xf>
    <xf numFmtId="0" fontId="48" fillId="46" borderId="24" xfId="0" applyFont="1" applyFill="1" applyBorder="1" applyAlignment="1">
      <alignment horizontal="center"/>
    </xf>
    <xf numFmtId="0" fontId="48" fillId="46" borderId="21" xfId="0" applyFont="1" applyFill="1" applyBorder="1" applyAlignment="1">
      <alignment horizontal="center"/>
    </xf>
    <xf numFmtId="0" fontId="47" fillId="46" borderId="25" xfId="0" applyFont="1" applyFill="1" applyBorder="1" applyAlignment="1">
      <alignment horizontal="center"/>
    </xf>
    <xf numFmtId="0" fontId="47" fillId="46" borderId="20" xfId="0" applyFont="1" applyFill="1" applyBorder="1" applyAlignment="1">
      <alignment horizontal="center"/>
    </xf>
    <xf numFmtId="0" fontId="47" fillId="46" borderId="0" xfId="0" applyFont="1" applyFill="1" applyBorder="1" applyAlignment="1">
      <alignment horizontal="center"/>
    </xf>
    <xf numFmtId="0" fontId="48" fillId="46" borderId="0" xfId="0" applyFont="1" applyFill="1" applyBorder="1" applyAlignment="1">
      <alignment horizontal="center"/>
    </xf>
    <xf numFmtId="0" fontId="48" fillId="46" borderId="20" xfId="0" applyFont="1" applyFill="1" applyBorder="1" applyAlignment="1">
      <alignment horizontal="center"/>
    </xf>
    <xf numFmtId="0" fontId="47" fillId="46" borderId="26" xfId="0" applyFont="1" applyFill="1" applyBorder="1" applyAlignment="1">
      <alignment horizontal="center"/>
    </xf>
    <xf numFmtId="0" fontId="47" fillId="46" borderId="22" xfId="0" applyFont="1" applyFill="1" applyBorder="1" applyAlignment="1">
      <alignment horizontal="center"/>
    </xf>
    <xf numFmtId="0" fontId="47" fillId="46" borderId="27" xfId="0" applyFont="1" applyFill="1" applyBorder="1" applyAlignment="1">
      <alignment horizontal="center"/>
    </xf>
    <xf numFmtId="0" fontId="48" fillId="46" borderId="22" xfId="0" applyFont="1" applyFill="1" applyBorder="1" applyAlignment="1">
      <alignment horizontal="center"/>
    </xf>
    <xf numFmtId="0" fontId="47" fillId="46" borderId="19" xfId="0" applyFont="1" applyFill="1" applyBorder="1" applyAlignment="1">
      <alignment horizontal="center"/>
    </xf>
    <xf numFmtId="0" fontId="47" fillId="46" borderId="19" xfId="0" quotePrefix="1" applyFont="1" applyFill="1" applyBorder="1" applyAlignment="1">
      <alignment horizontal="center"/>
    </xf>
    <xf numFmtId="0" fontId="47" fillId="46" borderId="20" xfId="0" applyFont="1" applyFill="1" applyBorder="1"/>
    <xf numFmtId="0" fontId="49" fillId="46" borderId="20" xfId="0" applyFont="1" applyFill="1" applyBorder="1" applyAlignment="1">
      <alignment horizontal="center"/>
    </xf>
    <xf numFmtId="0" fontId="49" fillId="46" borderId="20" xfId="0" applyFont="1" applyFill="1" applyBorder="1"/>
    <xf numFmtId="0" fontId="49" fillId="46" borderId="20" xfId="0" quotePrefix="1" applyFont="1" applyFill="1" applyBorder="1" applyAlignment="1">
      <alignment horizontal="center"/>
    </xf>
    <xf numFmtId="4" fontId="49" fillId="46" borderId="20" xfId="0" applyNumberFormat="1" applyFont="1" applyFill="1" applyBorder="1"/>
    <xf numFmtId="0" fontId="47" fillId="46" borderId="20" xfId="0" quotePrefix="1" applyFont="1" applyFill="1" applyBorder="1" applyAlignment="1">
      <alignment horizontal="center"/>
    </xf>
    <xf numFmtId="4" fontId="47" fillId="46" borderId="20" xfId="0" applyNumberFormat="1" applyFont="1" applyFill="1" applyBorder="1"/>
    <xf numFmtId="43" fontId="47" fillId="46" borderId="20" xfId="98" quotePrefix="1" applyNumberFormat="1" applyFont="1" applyFill="1" applyBorder="1" applyAlignment="1">
      <alignment horizontal="center"/>
    </xf>
    <xf numFmtId="0" fontId="47" fillId="46" borderId="20" xfId="0" applyFont="1" applyFill="1" applyBorder="1" applyAlignment="1">
      <alignment wrapText="1"/>
    </xf>
    <xf numFmtId="0" fontId="47" fillId="46" borderId="20" xfId="0" applyFont="1" applyFill="1" applyBorder="1" applyAlignment="1">
      <alignment vertical="center" wrapText="1"/>
    </xf>
    <xf numFmtId="0" fontId="47" fillId="46" borderId="20" xfId="0" quotePrefix="1" applyFont="1" applyFill="1" applyBorder="1" applyAlignment="1">
      <alignment horizontal="center" vertical="center" wrapText="1"/>
    </xf>
    <xf numFmtId="0" fontId="47" fillId="46" borderId="20" xfId="0" applyFont="1" applyFill="1" applyBorder="1" applyAlignment="1">
      <alignment horizontal="center" vertical="center" wrapText="1"/>
    </xf>
    <xf numFmtId="4" fontId="47" fillId="46" borderId="20" xfId="0" applyNumberFormat="1" applyFont="1" applyFill="1" applyBorder="1" applyAlignment="1">
      <alignment vertical="center" wrapText="1"/>
    </xf>
    <xf numFmtId="4" fontId="47" fillId="46" borderId="20" xfId="0" applyNumberFormat="1" applyFont="1" applyFill="1" applyBorder="1" applyAlignment="1">
      <alignment vertical="center"/>
    </xf>
    <xf numFmtId="0" fontId="47" fillId="46" borderId="20" xfId="0" applyFont="1" applyFill="1" applyBorder="1" applyAlignment="1">
      <alignment vertical="center"/>
    </xf>
    <xf numFmtId="0" fontId="47" fillId="46" borderId="20" xfId="0" quotePrefix="1" applyFont="1" applyFill="1" applyBorder="1" applyAlignment="1">
      <alignment horizontal="center" vertical="center"/>
    </xf>
    <xf numFmtId="0" fontId="47" fillId="46" borderId="20" xfId="0" applyFont="1" applyFill="1" applyBorder="1" applyAlignment="1">
      <alignment horizontal="center" vertical="center"/>
    </xf>
    <xf numFmtId="0" fontId="47" fillId="46" borderId="22" xfId="0" applyFont="1" applyFill="1" applyBorder="1" applyAlignment="1">
      <alignment vertical="center"/>
    </xf>
    <xf numFmtId="0" fontId="47" fillId="46" borderId="22" xfId="0" applyFont="1" applyFill="1" applyBorder="1" applyAlignment="1">
      <alignment horizontal="center" vertical="center"/>
    </xf>
    <xf numFmtId="3" fontId="47" fillId="46" borderId="22" xfId="0" applyNumberFormat="1" applyFont="1" applyFill="1" applyBorder="1" applyAlignment="1">
      <alignment vertical="center"/>
    </xf>
    <xf numFmtId="4" fontId="47" fillId="46" borderId="22" xfId="0" applyNumberFormat="1" applyFont="1" applyFill="1" applyBorder="1" applyAlignment="1">
      <alignment vertical="center"/>
    </xf>
    <xf numFmtId="0" fontId="47" fillId="46" borderId="23" xfId="0" applyFont="1" applyFill="1" applyBorder="1" applyAlignment="1">
      <alignment horizontal="left"/>
    </xf>
    <xf numFmtId="0" fontId="47" fillId="46" borderId="24" xfId="0" applyFont="1" applyFill="1" applyBorder="1" applyAlignment="1">
      <alignment horizontal="left"/>
    </xf>
    <xf numFmtId="0" fontId="47" fillId="46" borderId="28" xfId="0" applyFont="1" applyFill="1" applyBorder="1" applyAlignment="1">
      <alignment horizontal="left"/>
    </xf>
  </cellXfs>
  <cellStyles count="9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98" builtinId="3"/>
    <cellStyle name="Comma 2" xfId="55"/>
    <cellStyle name="Comma 2 2" xfId="56"/>
    <cellStyle name="Explanatory Text" xfId="57" builtinId="53" customBuiltin="1"/>
    <cellStyle name="Explanatory Text 2" xfId="58"/>
    <cellStyle name="Good" xfId="59" builtinId="26" customBuiltin="1"/>
    <cellStyle name="Good 2" xfId="60"/>
    <cellStyle name="Heading" xfId="61"/>
    <cellStyle name="Heading 1" xfId="62" builtinId="16" customBuiltin="1"/>
    <cellStyle name="Heading 1 2" xfId="63"/>
    <cellStyle name="Heading 2" xfId="64" builtinId="17" customBuiltin="1"/>
    <cellStyle name="Heading 2 2" xfId="65"/>
    <cellStyle name="Heading 3" xfId="66" builtinId="18" customBuiltin="1"/>
    <cellStyle name="Heading 3 2" xfId="67"/>
    <cellStyle name="Heading 4" xfId="68" builtinId="19" customBuiltin="1"/>
    <cellStyle name="Heading 4 2" xfId="69"/>
    <cellStyle name="Heading1" xfId="70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2" xfId="77"/>
    <cellStyle name="Normal 2 2" xfId="78"/>
    <cellStyle name="Normal 2 3" xfId="79"/>
    <cellStyle name="Normal 2_macheta" xfId="80"/>
    <cellStyle name="Normal 3" xfId="81"/>
    <cellStyle name="Normal 3 2" xfId="82"/>
    <cellStyle name="Normal 3_macheta" xfId="83"/>
    <cellStyle name="Normal 4" xfId="84"/>
    <cellStyle name="Normal 5" xfId="85"/>
    <cellStyle name="Note" xfId="86" builtinId="10" customBuiltin="1"/>
    <cellStyle name="Note 2" xfId="87"/>
    <cellStyle name="Output" xfId="88" builtinId="21" customBuiltin="1"/>
    <cellStyle name="Output 2" xfId="89"/>
    <cellStyle name="Result" xfId="90"/>
    <cellStyle name="Result2" xfId="91"/>
    <cellStyle name="Title" xfId="92" builtinId="15" customBuiltin="1"/>
    <cellStyle name="Title 2" xfId="93"/>
    <cellStyle name="Total" xfId="94" builtinId="25" customBuiltin="1"/>
    <cellStyle name="Total 2" xfId="95"/>
    <cellStyle name="Warning Text" xfId="96" builtinId="11" customBuiltin="1"/>
    <cellStyle name="Warning Text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O19" sqref="O19"/>
    </sheetView>
  </sheetViews>
  <sheetFormatPr defaultRowHeight="12.75"/>
  <cols>
    <col min="1" max="1" width="6.7109375" style="3" customWidth="1"/>
    <col min="2" max="2" width="5.28515625" style="3" customWidth="1"/>
    <col min="3" max="3" width="11.28515625" style="3" customWidth="1"/>
    <col min="4" max="4" width="41" style="3" customWidth="1"/>
    <col min="5" max="5" width="6.5703125" style="3" customWidth="1"/>
    <col min="6" max="6" width="12.85546875" style="3" customWidth="1"/>
    <col min="7" max="7" width="15.5703125" style="3" customWidth="1"/>
    <col min="8" max="8" width="12.42578125" style="3" customWidth="1"/>
    <col min="9" max="16384" width="9.140625" style="3"/>
  </cols>
  <sheetData>
    <row r="1" spans="1:8">
      <c r="C1" s="2" t="s">
        <v>10</v>
      </c>
      <c r="D1" s="2"/>
      <c r="E1" s="2"/>
    </row>
    <row r="3" spans="1:8">
      <c r="C3" s="2" t="s">
        <v>11</v>
      </c>
      <c r="D3" s="2"/>
      <c r="E3" s="2"/>
      <c r="F3" s="2"/>
    </row>
    <row r="4" spans="1:8">
      <c r="C4" s="2" t="s">
        <v>0</v>
      </c>
      <c r="D4" s="2"/>
      <c r="E4" s="2"/>
      <c r="G4" s="11"/>
    </row>
    <row r="5" spans="1:8">
      <c r="C5" s="2"/>
      <c r="D5" s="2"/>
      <c r="E5" s="2"/>
      <c r="G5" s="11"/>
    </row>
    <row r="6" spans="1:8">
      <c r="C6" s="2"/>
      <c r="D6" s="12" t="s">
        <v>104</v>
      </c>
      <c r="E6" s="2"/>
      <c r="F6" s="13" t="s">
        <v>143</v>
      </c>
      <c r="G6" s="11"/>
    </row>
    <row r="7" spans="1:8">
      <c r="D7" s="2"/>
      <c r="E7" s="2"/>
    </row>
    <row r="9" spans="1:8">
      <c r="G9" s="14" t="s">
        <v>19</v>
      </c>
    </row>
    <row r="11" spans="1:8" ht="14.25">
      <c r="A11" s="15"/>
      <c r="B11" s="16"/>
      <c r="C11" s="16"/>
      <c r="D11" s="16"/>
      <c r="E11" s="17" t="s">
        <v>20</v>
      </c>
      <c r="F11" s="16" t="s">
        <v>106</v>
      </c>
      <c r="G11" s="18" t="s">
        <v>21</v>
      </c>
      <c r="H11" s="19" t="s">
        <v>22</v>
      </c>
    </row>
    <row r="12" spans="1:8" ht="14.25">
      <c r="A12" s="20" t="s">
        <v>23</v>
      </c>
      <c r="B12" s="21" t="s">
        <v>24</v>
      </c>
      <c r="C12" s="21" t="s">
        <v>25</v>
      </c>
      <c r="D12" s="21" t="s">
        <v>26</v>
      </c>
      <c r="E12" s="22" t="s">
        <v>27</v>
      </c>
      <c r="F12" s="21" t="s">
        <v>107</v>
      </c>
      <c r="G12" s="23" t="s">
        <v>28</v>
      </c>
      <c r="H12" s="24" t="s">
        <v>29</v>
      </c>
    </row>
    <row r="13" spans="1:8" ht="14.25">
      <c r="A13" s="20"/>
      <c r="B13" s="21"/>
      <c r="C13" s="21"/>
      <c r="D13" s="21"/>
      <c r="E13" s="22"/>
      <c r="F13" s="21"/>
      <c r="G13" s="23" t="s">
        <v>30</v>
      </c>
      <c r="H13" s="24" t="s">
        <v>31</v>
      </c>
    </row>
    <row r="14" spans="1:8" ht="14.25">
      <c r="A14" s="25"/>
      <c r="B14" s="26"/>
      <c r="C14" s="26"/>
      <c r="D14" s="26"/>
      <c r="E14" s="27"/>
      <c r="F14" s="26"/>
      <c r="G14" s="27" t="s">
        <v>32</v>
      </c>
      <c r="H14" s="28" t="s">
        <v>33</v>
      </c>
    </row>
    <row r="15" spans="1:8" ht="14.25">
      <c r="A15" s="29" t="s">
        <v>34</v>
      </c>
      <c r="B15" s="29" t="s">
        <v>35</v>
      </c>
      <c r="C15" s="29" t="s">
        <v>36</v>
      </c>
      <c r="D15" s="29" t="s">
        <v>37</v>
      </c>
      <c r="E15" s="29" t="s">
        <v>38</v>
      </c>
      <c r="F15" s="30" t="s">
        <v>39</v>
      </c>
      <c r="G15" s="30" t="s">
        <v>40</v>
      </c>
      <c r="H15" s="30" t="s">
        <v>41</v>
      </c>
    </row>
    <row r="16" spans="1:8" ht="15">
      <c r="A16" s="52" t="s">
        <v>116</v>
      </c>
      <c r="B16" s="53"/>
      <c r="C16" s="53"/>
      <c r="D16" s="53"/>
      <c r="E16" s="53"/>
      <c r="F16" s="53"/>
      <c r="G16" s="53"/>
      <c r="H16" s="54"/>
    </row>
    <row r="17" spans="1:8" ht="14.25">
      <c r="A17" s="31"/>
      <c r="B17" s="31"/>
      <c r="C17" s="31"/>
      <c r="D17" s="31"/>
      <c r="E17" s="31"/>
      <c r="F17" s="31"/>
      <c r="G17" s="31"/>
      <c r="H17" s="31"/>
    </row>
    <row r="18" spans="1:8" ht="15">
      <c r="A18" s="32">
        <v>10</v>
      </c>
      <c r="B18" s="33"/>
      <c r="C18" s="33"/>
      <c r="D18" s="33" t="s">
        <v>42</v>
      </c>
      <c r="E18" s="34" t="s">
        <v>39</v>
      </c>
      <c r="F18" s="35">
        <f>F20+F41+F50</f>
        <v>4664000</v>
      </c>
      <c r="G18" s="35">
        <f>G20+G41+G50</f>
        <v>3413923</v>
      </c>
      <c r="H18" s="35">
        <f>H20+H41+H50</f>
        <v>409470</v>
      </c>
    </row>
    <row r="19" spans="1:8" ht="15">
      <c r="A19" s="31"/>
      <c r="B19" s="31"/>
      <c r="C19" s="31"/>
      <c r="D19" s="31"/>
      <c r="E19" s="32"/>
      <c r="F19" s="35"/>
      <c r="G19" s="35"/>
      <c r="H19" s="35"/>
    </row>
    <row r="20" spans="1:8" ht="15">
      <c r="A20" s="31"/>
      <c r="B20" s="34" t="s">
        <v>43</v>
      </c>
      <c r="C20" s="33"/>
      <c r="D20" s="33" t="s">
        <v>44</v>
      </c>
      <c r="E20" s="34" t="s">
        <v>40</v>
      </c>
      <c r="F20" s="35">
        <f>F22+F23+F24+F25+F26+F27+F28+F29+F31+F32+F33+F34+F35+F36+F37+F38+F39</f>
        <v>3814000</v>
      </c>
      <c r="G20" s="35">
        <f>G22+G23+G24+G25+G26+G27+G28+G29+G31+G32+G33+G34+G35+G36+G37+G38+G39</f>
        <v>2782222</v>
      </c>
      <c r="H20" s="35">
        <f>H22+H23+H24+H25+H26+H27+H28+H29+H31+H32+H33+H34+H35+H36+H37+H38+H39</f>
        <v>334555</v>
      </c>
    </row>
    <row r="21" spans="1:8" ht="14.25">
      <c r="A21" s="31"/>
      <c r="B21" s="36"/>
      <c r="C21" s="31"/>
      <c r="D21" s="31"/>
      <c r="E21" s="21"/>
      <c r="F21" s="37"/>
      <c r="G21" s="37"/>
      <c r="H21" s="37"/>
    </row>
    <row r="22" spans="1:8" ht="14.25">
      <c r="A22" s="31"/>
      <c r="B22" s="38"/>
      <c r="C22" s="38" t="s">
        <v>1</v>
      </c>
      <c r="D22" s="31" t="s">
        <v>45</v>
      </c>
      <c r="E22" s="36" t="s">
        <v>41</v>
      </c>
      <c r="F22" s="37">
        <v>2772000</v>
      </c>
      <c r="G22" s="37">
        <v>2072884</v>
      </c>
      <c r="H22" s="37">
        <v>236911</v>
      </c>
    </row>
    <row r="23" spans="1:8" ht="14.25">
      <c r="A23" s="31"/>
      <c r="B23" s="36"/>
      <c r="C23" s="36" t="s">
        <v>46</v>
      </c>
      <c r="D23" s="31" t="s">
        <v>47</v>
      </c>
      <c r="E23" s="36" t="s">
        <v>48</v>
      </c>
      <c r="F23" s="37">
        <v>0</v>
      </c>
      <c r="G23" s="37"/>
      <c r="H23" s="37"/>
    </row>
    <row r="24" spans="1:8" ht="14.25">
      <c r="A24" s="31"/>
      <c r="B24" s="36"/>
      <c r="C24" s="36" t="s">
        <v>49</v>
      </c>
      <c r="D24" s="31" t="s">
        <v>50</v>
      </c>
      <c r="E24" s="36" t="s">
        <v>51</v>
      </c>
      <c r="F24" s="37">
        <v>0</v>
      </c>
      <c r="G24" s="37"/>
      <c r="H24" s="37"/>
    </row>
    <row r="25" spans="1:8" ht="14.25">
      <c r="A25" s="31"/>
      <c r="B25" s="36"/>
      <c r="C25" s="36" t="s">
        <v>52</v>
      </c>
      <c r="D25" s="31" t="s">
        <v>53</v>
      </c>
      <c r="E25" s="36" t="s">
        <v>54</v>
      </c>
      <c r="F25" s="37"/>
      <c r="G25" s="37"/>
      <c r="H25" s="37"/>
    </row>
    <row r="26" spans="1:8" ht="14.25">
      <c r="A26" s="31"/>
      <c r="B26" s="36"/>
      <c r="C26" s="36" t="s">
        <v>55</v>
      </c>
      <c r="D26" s="31" t="s">
        <v>56</v>
      </c>
      <c r="E26" s="36" t="s">
        <v>57</v>
      </c>
      <c r="F26" s="37"/>
      <c r="G26" s="37"/>
      <c r="H26" s="37"/>
    </row>
    <row r="27" spans="1:8" ht="14.25">
      <c r="A27" s="31"/>
      <c r="B27" s="36"/>
      <c r="C27" s="36" t="s">
        <v>2</v>
      </c>
      <c r="D27" s="31" t="s">
        <v>58</v>
      </c>
      <c r="E27" s="36" t="s">
        <v>59</v>
      </c>
      <c r="F27" s="37">
        <v>402000</v>
      </c>
      <c r="G27" s="37">
        <v>279454</v>
      </c>
      <c r="H27" s="37">
        <v>28258</v>
      </c>
    </row>
    <row r="28" spans="1:8" ht="14.25">
      <c r="A28" s="31"/>
      <c r="B28" s="36"/>
      <c r="C28" s="36" t="s">
        <v>60</v>
      </c>
      <c r="D28" s="31" t="s">
        <v>61</v>
      </c>
      <c r="E28" s="36" t="s">
        <v>62</v>
      </c>
      <c r="F28" s="37"/>
      <c r="G28" s="37"/>
      <c r="H28" s="37"/>
    </row>
    <row r="29" spans="1:8" ht="14.25">
      <c r="A29" s="31"/>
      <c r="B29" s="36"/>
      <c r="C29" s="36" t="s">
        <v>63</v>
      </c>
      <c r="D29" s="31" t="s">
        <v>64</v>
      </c>
      <c r="E29" s="21">
        <v>10</v>
      </c>
      <c r="F29" s="37"/>
      <c r="G29" s="37"/>
      <c r="H29" s="37"/>
    </row>
    <row r="30" spans="1:8" ht="14.25">
      <c r="A30" s="31"/>
      <c r="B30" s="36"/>
      <c r="C30" s="36"/>
      <c r="D30" s="31" t="s">
        <v>117</v>
      </c>
      <c r="E30" s="21">
        <v>11</v>
      </c>
      <c r="F30" s="37"/>
      <c r="G30" s="37"/>
      <c r="H30" s="37"/>
    </row>
    <row r="31" spans="1:8" ht="14.25">
      <c r="A31" s="31"/>
      <c r="B31" s="36"/>
      <c r="C31" s="36" t="s">
        <v>65</v>
      </c>
      <c r="D31" s="31" t="s">
        <v>66</v>
      </c>
      <c r="E31" s="21">
        <v>12</v>
      </c>
      <c r="F31" s="37"/>
      <c r="G31" s="37"/>
      <c r="H31" s="37"/>
    </row>
    <row r="32" spans="1:8" ht="28.5">
      <c r="A32" s="31"/>
      <c r="B32" s="36"/>
      <c r="C32" s="36" t="s">
        <v>67</v>
      </c>
      <c r="D32" s="39" t="s">
        <v>68</v>
      </c>
      <c r="E32" s="21">
        <v>13</v>
      </c>
      <c r="F32" s="37"/>
      <c r="G32" s="37"/>
      <c r="H32" s="37"/>
    </row>
    <row r="33" spans="1:8" ht="14.25">
      <c r="A33" s="31"/>
      <c r="B33" s="36"/>
      <c r="C33" s="36" t="s">
        <v>69</v>
      </c>
      <c r="D33" s="31" t="s">
        <v>70</v>
      </c>
      <c r="E33" s="21">
        <v>14</v>
      </c>
      <c r="F33" s="37"/>
      <c r="G33" s="37"/>
      <c r="H33" s="37"/>
    </row>
    <row r="34" spans="1:8" ht="28.5">
      <c r="A34" s="31"/>
      <c r="B34" s="36"/>
      <c r="C34" s="36" t="s">
        <v>3</v>
      </c>
      <c r="D34" s="39" t="s">
        <v>71</v>
      </c>
      <c r="E34" s="21">
        <v>15</v>
      </c>
      <c r="F34" s="37">
        <v>449000</v>
      </c>
      <c r="G34" s="37">
        <v>325000</v>
      </c>
      <c r="H34" s="37">
        <v>48720</v>
      </c>
    </row>
    <row r="35" spans="1:8" ht="14.25">
      <c r="A35" s="31"/>
      <c r="B35" s="36"/>
      <c r="C35" s="36" t="s">
        <v>72</v>
      </c>
      <c r="D35" s="31" t="s">
        <v>73</v>
      </c>
      <c r="E35" s="21">
        <v>16</v>
      </c>
      <c r="F35" s="37">
        <v>148000</v>
      </c>
      <c r="G35" s="37">
        <v>100240</v>
      </c>
      <c r="H35" s="37">
        <v>18920</v>
      </c>
    </row>
    <row r="36" spans="1:8" ht="14.25">
      <c r="A36" s="31"/>
      <c r="B36" s="36"/>
      <c r="C36" s="36" t="s">
        <v>74</v>
      </c>
      <c r="D36" s="31" t="s">
        <v>75</v>
      </c>
      <c r="E36" s="21">
        <v>17</v>
      </c>
      <c r="F36" s="37"/>
      <c r="G36" s="37"/>
      <c r="H36" s="37"/>
    </row>
    <row r="37" spans="1:8" ht="28.5">
      <c r="A37" s="31"/>
      <c r="B37" s="36"/>
      <c r="C37" s="36" t="s">
        <v>76</v>
      </c>
      <c r="D37" s="39" t="s">
        <v>77</v>
      </c>
      <c r="E37" s="21">
        <v>18</v>
      </c>
      <c r="F37" s="37">
        <v>3000</v>
      </c>
      <c r="G37" s="37">
        <v>1651</v>
      </c>
      <c r="H37" s="37">
        <v>249</v>
      </c>
    </row>
    <row r="38" spans="1:8" ht="14.25">
      <c r="A38" s="31"/>
      <c r="B38" s="36"/>
      <c r="C38" s="36" t="s">
        <v>78</v>
      </c>
      <c r="D38" s="31" t="s">
        <v>79</v>
      </c>
      <c r="E38" s="21">
        <v>19</v>
      </c>
      <c r="F38" s="37"/>
      <c r="G38" s="37"/>
      <c r="H38" s="37"/>
    </row>
    <row r="39" spans="1:8" ht="14.25">
      <c r="A39" s="31"/>
      <c r="B39" s="36"/>
      <c r="C39" s="36" t="s">
        <v>4</v>
      </c>
      <c r="D39" s="31" t="s">
        <v>80</v>
      </c>
      <c r="E39" s="21">
        <v>32</v>
      </c>
      <c r="F39" s="37">
        <v>40000</v>
      </c>
      <c r="G39" s="37">
        <v>2993</v>
      </c>
      <c r="H39" s="37">
        <v>1497</v>
      </c>
    </row>
    <row r="40" spans="1:8" ht="14.25">
      <c r="A40" s="31"/>
      <c r="B40" s="31"/>
      <c r="C40" s="31"/>
      <c r="D40" s="31"/>
      <c r="E40" s="21"/>
      <c r="F40" s="37"/>
      <c r="G40" s="37"/>
      <c r="H40" s="37"/>
    </row>
    <row r="41" spans="1:8" ht="15">
      <c r="A41" s="31"/>
      <c r="B41" s="34" t="s">
        <v>81</v>
      </c>
      <c r="C41" s="33"/>
      <c r="D41" s="33" t="s">
        <v>82</v>
      </c>
      <c r="E41" s="32">
        <v>40</v>
      </c>
      <c r="F41" s="35">
        <f>F43+F44+F45+F46+F47+F48</f>
        <v>40000</v>
      </c>
      <c r="G41" s="35">
        <f>G43+G44+G45+G46+G47+G48</f>
        <v>35864</v>
      </c>
      <c r="H41" s="35">
        <f>H43+H44+H45+H46+H47+H48</f>
        <v>3913</v>
      </c>
    </row>
    <row r="42" spans="1:8" ht="14.25">
      <c r="A42" s="31"/>
      <c r="B42" s="36"/>
      <c r="C42" s="31"/>
      <c r="D42" s="31"/>
      <c r="E42" s="21"/>
      <c r="F42" s="37"/>
      <c r="G42" s="37"/>
      <c r="H42" s="37"/>
    </row>
    <row r="43" spans="1:8" ht="14.25">
      <c r="A43" s="31"/>
      <c r="B43" s="31"/>
      <c r="C43" s="38" t="s">
        <v>83</v>
      </c>
      <c r="D43" s="31" t="s">
        <v>84</v>
      </c>
      <c r="E43" s="21">
        <v>41</v>
      </c>
      <c r="F43" s="37"/>
      <c r="G43" s="37"/>
      <c r="H43" s="37"/>
    </row>
    <row r="44" spans="1:8" ht="14.25">
      <c r="A44" s="31"/>
      <c r="B44" s="31"/>
      <c r="C44" s="36" t="s">
        <v>85</v>
      </c>
      <c r="D44" s="31" t="s">
        <v>86</v>
      </c>
      <c r="E44" s="21">
        <v>42</v>
      </c>
      <c r="F44" s="37"/>
      <c r="G44" s="37"/>
      <c r="H44" s="37"/>
    </row>
    <row r="45" spans="1:8" ht="14.25">
      <c r="A45" s="31"/>
      <c r="B45" s="31"/>
      <c r="C45" s="36" t="s">
        <v>87</v>
      </c>
      <c r="D45" s="31" t="s">
        <v>88</v>
      </c>
      <c r="E45" s="21">
        <v>43</v>
      </c>
      <c r="F45" s="37"/>
      <c r="G45" s="37"/>
      <c r="H45" s="37"/>
    </row>
    <row r="46" spans="1:8" ht="28.5">
      <c r="A46" s="31"/>
      <c r="B46" s="31"/>
      <c r="C46" s="36" t="s">
        <v>89</v>
      </c>
      <c r="D46" s="39" t="s">
        <v>90</v>
      </c>
      <c r="E46" s="21">
        <v>44</v>
      </c>
      <c r="F46" s="37">
        <v>40000</v>
      </c>
      <c r="G46" s="37">
        <v>35864</v>
      </c>
      <c r="H46" s="37">
        <v>3913</v>
      </c>
    </row>
    <row r="47" spans="1:8" ht="14.25">
      <c r="A47" s="31"/>
      <c r="B47" s="31"/>
      <c r="C47" s="36" t="s">
        <v>91</v>
      </c>
      <c r="D47" s="31" t="s">
        <v>92</v>
      </c>
      <c r="E47" s="21">
        <v>45</v>
      </c>
      <c r="F47" s="37"/>
      <c r="G47" s="37"/>
      <c r="H47" s="37"/>
    </row>
    <row r="48" spans="1:8" ht="14.25">
      <c r="A48" s="31"/>
      <c r="B48" s="31"/>
      <c r="C48" s="21" t="s">
        <v>93</v>
      </c>
      <c r="D48" s="31" t="s">
        <v>94</v>
      </c>
      <c r="E48" s="21">
        <v>70</v>
      </c>
      <c r="F48" s="37"/>
      <c r="G48" s="37"/>
      <c r="H48" s="37"/>
    </row>
    <row r="49" spans="1:8" ht="14.25">
      <c r="A49" s="31"/>
      <c r="B49" s="31"/>
      <c r="C49" s="31"/>
      <c r="D49" s="31"/>
      <c r="E49" s="21"/>
      <c r="F49" s="37"/>
      <c r="G49" s="37"/>
      <c r="H49" s="37"/>
    </row>
    <row r="50" spans="1:8" ht="15">
      <c r="A50" s="31"/>
      <c r="B50" s="34" t="s">
        <v>95</v>
      </c>
      <c r="C50" s="33"/>
      <c r="D50" s="33" t="s">
        <v>96</v>
      </c>
      <c r="E50" s="32">
        <v>71</v>
      </c>
      <c r="F50" s="35">
        <f>F52+F53+F54+F55+F56+F57+F58</f>
        <v>810000</v>
      </c>
      <c r="G50" s="35">
        <f>G52+G53+G54+G55+G56+G57+G58</f>
        <v>595837</v>
      </c>
      <c r="H50" s="35">
        <f>H52+H53+H54+H55+H56+H57+H58</f>
        <v>71002</v>
      </c>
    </row>
    <row r="51" spans="1:8" ht="14.25">
      <c r="A51" s="31"/>
      <c r="B51" s="31"/>
      <c r="C51" s="31"/>
      <c r="D51" s="31"/>
      <c r="E51" s="21"/>
      <c r="F51" s="37"/>
      <c r="G51" s="37"/>
      <c r="H51" s="37"/>
    </row>
    <row r="52" spans="1:8" ht="14.25">
      <c r="A52" s="31"/>
      <c r="B52" s="31"/>
      <c r="C52" s="38" t="s">
        <v>5</v>
      </c>
      <c r="D52" s="31" t="s">
        <v>97</v>
      </c>
      <c r="E52" s="21">
        <v>72</v>
      </c>
      <c r="F52" s="37">
        <v>564000</v>
      </c>
      <c r="G52" s="37">
        <v>422990</v>
      </c>
      <c r="H52" s="37">
        <v>50009</v>
      </c>
    </row>
    <row r="53" spans="1:8" ht="14.25">
      <c r="A53" s="31"/>
      <c r="B53" s="31"/>
      <c r="C53" s="36" t="s">
        <v>6</v>
      </c>
      <c r="D53" s="31" t="s">
        <v>98</v>
      </c>
      <c r="E53" s="21">
        <v>73</v>
      </c>
      <c r="F53" s="37">
        <v>16000</v>
      </c>
      <c r="G53" s="37">
        <v>11480</v>
      </c>
      <c r="H53" s="37">
        <v>1341</v>
      </c>
    </row>
    <row r="54" spans="1:8" ht="14.25">
      <c r="A54" s="31"/>
      <c r="B54" s="31"/>
      <c r="C54" s="36" t="s">
        <v>7</v>
      </c>
      <c r="D54" s="31" t="s">
        <v>99</v>
      </c>
      <c r="E54" s="21">
        <v>74</v>
      </c>
      <c r="F54" s="37">
        <v>190000</v>
      </c>
      <c r="G54" s="37">
        <v>139367</v>
      </c>
      <c r="H54" s="37">
        <v>15661</v>
      </c>
    </row>
    <row r="55" spans="1:8" ht="42.75">
      <c r="A55" s="40"/>
      <c r="B55" s="40"/>
      <c r="C55" s="41" t="s">
        <v>8</v>
      </c>
      <c r="D55" s="40" t="s">
        <v>100</v>
      </c>
      <c r="E55" s="42">
        <v>75</v>
      </c>
      <c r="F55" s="43">
        <v>20000</v>
      </c>
      <c r="G55" s="44">
        <v>5000</v>
      </c>
      <c r="H55" s="43">
        <v>1297</v>
      </c>
    </row>
    <row r="56" spans="1:8" ht="14.25">
      <c r="A56" s="45"/>
      <c r="B56" s="45"/>
      <c r="C56" s="46" t="s">
        <v>101</v>
      </c>
      <c r="D56" s="45" t="s">
        <v>102</v>
      </c>
      <c r="E56" s="47">
        <v>76</v>
      </c>
      <c r="F56" s="44"/>
      <c r="G56" s="44"/>
      <c r="H56" s="44"/>
    </row>
    <row r="57" spans="1:8" ht="14.25">
      <c r="A57" s="45"/>
      <c r="B57" s="45"/>
      <c r="C57" s="46" t="s">
        <v>9</v>
      </c>
      <c r="D57" s="45" t="s">
        <v>103</v>
      </c>
      <c r="E57" s="47">
        <v>77</v>
      </c>
      <c r="F57" s="44">
        <v>20000</v>
      </c>
      <c r="G57" s="44">
        <v>17000</v>
      </c>
      <c r="H57" s="44">
        <v>2694</v>
      </c>
    </row>
    <row r="58" spans="1:8" ht="14.25">
      <c r="A58" s="48"/>
      <c r="B58" s="48"/>
      <c r="C58" s="49" t="s">
        <v>118</v>
      </c>
      <c r="D58" s="48" t="s">
        <v>119</v>
      </c>
      <c r="E58" s="49">
        <v>78</v>
      </c>
      <c r="F58" s="50">
        <v>0</v>
      </c>
      <c r="G58" s="51">
        <v>0</v>
      </c>
      <c r="H58" s="48"/>
    </row>
  </sheetData>
  <sheetProtection selectLockedCells="1" selectUnlockedCells="1"/>
  <mergeCells count="1">
    <mergeCell ref="A16:H16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K22" sqref="K22"/>
    </sheetView>
  </sheetViews>
  <sheetFormatPr defaultRowHeight="12.75"/>
  <cols>
    <col min="1" max="1" width="5.7109375" style="3" customWidth="1"/>
    <col min="2" max="2" width="11.5703125" style="3" customWidth="1"/>
    <col min="3" max="3" width="11.7109375" style="3" customWidth="1"/>
    <col min="4" max="4" width="56.28515625" style="3" bestFit="1" customWidth="1"/>
    <col min="5" max="5" width="9.140625" style="3"/>
    <col min="6" max="6" width="53.42578125" style="3" bestFit="1" customWidth="1"/>
    <col min="7" max="16384" width="9.140625" style="3"/>
  </cols>
  <sheetData>
    <row r="1" spans="1:6">
      <c r="A1" s="1" t="s">
        <v>10</v>
      </c>
      <c r="B1" s="1"/>
      <c r="C1" s="1"/>
      <c r="D1" s="2"/>
    </row>
    <row r="3" spans="1:6">
      <c r="A3" s="1" t="s">
        <v>11</v>
      </c>
      <c r="B3" s="1"/>
      <c r="C3" s="1"/>
      <c r="D3" s="2"/>
    </row>
    <row r="4" spans="1:6">
      <c r="A4" s="1" t="s">
        <v>12</v>
      </c>
      <c r="B4" s="1"/>
      <c r="C4" s="1"/>
      <c r="D4" s="2"/>
    </row>
    <row r="5" spans="1:6">
      <c r="A5" s="2"/>
      <c r="B5" s="2"/>
    </row>
    <row r="7" spans="1:6" ht="33.75" customHeight="1">
      <c r="A7" s="10" t="s">
        <v>238</v>
      </c>
      <c r="B7" s="10"/>
      <c r="C7" s="10"/>
      <c r="D7" s="10"/>
      <c r="E7" s="10"/>
      <c r="F7" s="10"/>
    </row>
    <row r="8" spans="1:6" ht="31.5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18</v>
      </c>
    </row>
    <row r="9" spans="1:6" ht="15" customHeight="1">
      <c r="A9" s="5">
        <v>1</v>
      </c>
      <c r="B9" s="5" t="s">
        <v>144</v>
      </c>
      <c r="C9" s="6" t="s">
        <v>145</v>
      </c>
      <c r="D9" s="7" t="s">
        <v>146</v>
      </c>
      <c r="E9" s="8">
        <v>3600</v>
      </c>
      <c r="F9" s="9" t="s">
        <v>218</v>
      </c>
    </row>
    <row r="10" spans="1:6" ht="15" customHeight="1">
      <c r="A10" s="5">
        <v>2</v>
      </c>
      <c r="B10" s="5" t="s">
        <v>147</v>
      </c>
      <c r="C10" s="6" t="s">
        <v>145</v>
      </c>
      <c r="D10" s="7" t="s">
        <v>113</v>
      </c>
      <c r="E10" s="8">
        <v>10710</v>
      </c>
      <c r="F10" s="9" t="s">
        <v>125</v>
      </c>
    </row>
    <row r="11" spans="1:6" ht="15" customHeight="1">
      <c r="A11" s="5">
        <v>3</v>
      </c>
      <c r="B11" s="5" t="s">
        <v>148</v>
      </c>
      <c r="C11" s="6" t="s">
        <v>149</v>
      </c>
      <c r="D11" s="7" t="s">
        <v>134</v>
      </c>
      <c r="E11" s="8">
        <v>3549.9</v>
      </c>
      <c r="F11" s="9" t="s">
        <v>132</v>
      </c>
    </row>
    <row r="12" spans="1:6" ht="15" customHeight="1">
      <c r="A12" s="5">
        <v>4</v>
      </c>
      <c r="B12" s="5" t="s">
        <v>150</v>
      </c>
      <c r="C12" s="6" t="s">
        <v>151</v>
      </c>
      <c r="D12" s="7" t="s">
        <v>124</v>
      </c>
      <c r="E12" s="8">
        <v>5719.14</v>
      </c>
      <c r="F12" s="9" t="s">
        <v>136</v>
      </c>
    </row>
    <row r="13" spans="1:6" ht="15" customHeight="1">
      <c r="A13" s="5">
        <v>5</v>
      </c>
      <c r="B13" s="5" t="s">
        <v>152</v>
      </c>
      <c r="C13" s="6" t="s">
        <v>153</v>
      </c>
      <c r="D13" s="7" t="s">
        <v>154</v>
      </c>
      <c r="E13" s="8">
        <v>8500</v>
      </c>
      <c r="F13" s="9" t="s">
        <v>219</v>
      </c>
    </row>
    <row r="14" spans="1:6" ht="15" customHeight="1">
      <c r="A14" s="5">
        <v>6</v>
      </c>
      <c r="B14" s="5" t="s">
        <v>155</v>
      </c>
      <c r="C14" s="6" t="s">
        <v>156</v>
      </c>
      <c r="D14" s="7" t="s">
        <v>157</v>
      </c>
      <c r="E14" s="8">
        <v>16124.5</v>
      </c>
      <c r="F14" s="9" t="s">
        <v>125</v>
      </c>
    </row>
    <row r="15" spans="1:6" ht="15" customHeight="1">
      <c r="A15" s="5">
        <v>7</v>
      </c>
      <c r="B15" s="5" t="s">
        <v>158</v>
      </c>
      <c r="C15" s="6" t="s">
        <v>159</v>
      </c>
      <c r="D15" s="7" t="s">
        <v>160</v>
      </c>
      <c r="E15" s="8">
        <v>474.8</v>
      </c>
      <c r="F15" s="9" t="s">
        <v>220</v>
      </c>
    </row>
    <row r="16" spans="1:6" ht="15" customHeight="1">
      <c r="A16" s="5">
        <v>8</v>
      </c>
      <c r="B16" s="5" t="s">
        <v>161</v>
      </c>
      <c r="C16" s="6" t="s">
        <v>162</v>
      </c>
      <c r="D16" s="7" t="s">
        <v>163</v>
      </c>
      <c r="E16" s="8">
        <v>3153.5</v>
      </c>
      <c r="F16" s="9" t="s">
        <v>126</v>
      </c>
    </row>
    <row r="17" spans="1:6" ht="15" customHeight="1">
      <c r="A17" s="5">
        <v>9</v>
      </c>
      <c r="B17" s="5" t="s">
        <v>161</v>
      </c>
      <c r="C17" s="6" t="s">
        <v>162</v>
      </c>
      <c r="D17" s="7" t="s">
        <v>113</v>
      </c>
      <c r="E17" s="8">
        <v>10710</v>
      </c>
      <c r="F17" s="9" t="s">
        <v>125</v>
      </c>
    </row>
    <row r="18" spans="1:6" ht="15" customHeight="1">
      <c r="A18" s="5">
        <v>10</v>
      </c>
      <c r="B18" s="5" t="s">
        <v>164</v>
      </c>
      <c r="C18" s="6" t="s">
        <v>162</v>
      </c>
      <c r="D18" s="7" t="s">
        <v>114</v>
      </c>
      <c r="E18" s="8">
        <v>506.72</v>
      </c>
      <c r="F18" s="9" t="s">
        <v>221</v>
      </c>
    </row>
    <row r="19" spans="1:6" ht="15" customHeight="1">
      <c r="A19" s="5">
        <v>11</v>
      </c>
      <c r="B19" s="5" t="s">
        <v>165</v>
      </c>
      <c r="C19" s="6" t="s">
        <v>162</v>
      </c>
      <c r="D19" s="7" t="s">
        <v>111</v>
      </c>
      <c r="E19" s="8">
        <v>209.32</v>
      </c>
      <c r="F19" s="9" t="s">
        <v>140</v>
      </c>
    </row>
    <row r="20" spans="1:6" ht="15" customHeight="1">
      <c r="A20" s="5">
        <v>12</v>
      </c>
      <c r="B20" s="5" t="s">
        <v>166</v>
      </c>
      <c r="C20" s="6" t="s">
        <v>162</v>
      </c>
      <c r="D20" s="7" t="s">
        <v>112</v>
      </c>
      <c r="E20" s="8">
        <v>488.38</v>
      </c>
      <c r="F20" s="9" t="s">
        <v>129</v>
      </c>
    </row>
    <row r="21" spans="1:6" ht="15" customHeight="1">
      <c r="A21" s="5">
        <v>13</v>
      </c>
      <c r="B21" s="5" t="s">
        <v>167</v>
      </c>
      <c r="C21" s="6" t="s">
        <v>162</v>
      </c>
      <c r="D21" s="7" t="s">
        <v>108</v>
      </c>
      <c r="E21" s="8">
        <v>20149.3</v>
      </c>
      <c r="F21" s="9" t="s">
        <v>135</v>
      </c>
    </row>
    <row r="22" spans="1:6" ht="15" customHeight="1">
      <c r="A22" s="5">
        <v>14</v>
      </c>
      <c r="B22" s="5" t="s">
        <v>167</v>
      </c>
      <c r="C22" s="6" t="s">
        <v>162</v>
      </c>
      <c r="D22" s="7" t="s">
        <v>133</v>
      </c>
      <c r="E22" s="8">
        <v>386.6</v>
      </c>
      <c r="F22" s="9" t="s">
        <v>120</v>
      </c>
    </row>
    <row r="23" spans="1:6">
      <c r="A23" s="5">
        <v>15</v>
      </c>
      <c r="B23" s="5" t="s">
        <v>168</v>
      </c>
      <c r="C23" s="6" t="s">
        <v>162</v>
      </c>
      <c r="D23" s="7" t="s">
        <v>110</v>
      </c>
      <c r="E23" s="8">
        <v>161.08000000000001</v>
      </c>
      <c r="F23" s="9" t="s">
        <v>137</v>
      </c>
    </row>
    <row r="24" spans="1:6" ht="15" customHeight="1">
      <c r="A24" s="5">
        <v>16</v>
      </c>
      <c r="B24" s="5" t="s">
        <v>169</v>
      </c>
      <c r="C24" s="6" t="s">
        <v>162</v>
      </c>
      <c r="D24" s="7" t="s">
        <v>108</v>
      </c>
      <c r="E24" s="8">
        <v>440.36</v>
      </c>
      <c r="F24" s="9" t="s">
        <v>130</v>
      </c>
    </row>
    <row r="25" spans="1:6">
      <c r="A25" s="5">
        <v>17</v>
      </c>
      <c r="B25" s="5" t="s">
        <v>170</v>
      </c>
      <c r="C25" s="6" t="s">
        <v>162</v>
      </c>
      <c r="D25" s="7" t="s">
        <v>171</v>
      </c>
      <c r="E25" s="8">
        <v>3913.52</v>
      </c>
      <c r="F25" s="9" t="s">
        <v>222</v>
      </c>
    </row>
    <row r="26" spans="1:6" ht="15" customHeight="1">
      <c r="A26" s="5">
        <v>18</v>
      </c>
      <c r="B26" s="5" t="s">
        <v>172</v>
      </c>
      <c r="C26" s="6" t="s">
        <v>162</v>
      </c>
      <c r="D26" s="7" t="s">
        <v>109</v>
      </c>
      <c r="E26" s="8">
        <v>1190</v>
      </c>
      <c r="F26" s="9" t="s">
        <v>141</v>
      </c>
    </row>
    <row r="27" spans="1:6" ht="15" customHeight="1">
      <c r="A27" s="5">
        <v>19</v>
      </c>
      <c r="B27" s="5" t="s">
        <v>173</v>
      </c>
      <c r="C27" s="6" t="s">
        <v>174</v>
      </c>
      <c r="D27" s="7" t="s">
        <v>175</v>
      </c>
      <c r="E27" s="8">
        <v>446</v>
      </c>
      <c r="F27" s="9" t="s">
        <v>223</v>
      </c>
    </row>
    <row r="28" spans="1:6" ht="15" customHeight="1">
      <c r="A28" s="5">
        <v>20</v>
      </c>
      <c r="B28" s="5" t="s">
        <v>176</v>
      </c>
      <c r="C28" s="6" t="s">
        <v>177</v>
      </c>
      <c r="D28" s="7" t="s">
        <v>178</v>
      </c>
      <c r="E28" s="8">
        <v>1428</v>
      </c>
      <c r="F28" s="9" t="s">
        <v>224</v>
      </c>
    </row>
    <row r="29" spans="1:6" ht="15" customHeight="1">
      <c r="A29" s="5">
        <v>21</v>
      </c>
      <c r="B29" s="5" t="s">
        <v>179</v>
      </c>
      <c r="C29" s="6" t="s">
        <v>177</v>
      </c>
      <c r="D29" s="7" t="s">
        <v>180</v>
      </c>
      <c r="E29" s="8">
        <v>98.51</v>
      </c>
      <c r="F29" s="9" t="s">
        <v>225</v>
      </c>
    </row>
    <row r="30" spans="1:6" ht="15" customHeight="1">
      <c r="A30" s="5">
        <v>22</v>
      </c>
      <c r="B30" s="5" t="s">
        <v>181</v>
      </c>
      <c r="C30" s="6" t="s">
        <v>177</v>
      </c>
      <c r="D30" s="7" t="s">
        <v>121</v>
      </c>
      <c r="E30" s="8">
        <v>3811.57</v>
      </c>
      <c r="F30" s="9" t="s">
        <v>127</v>
      </c>
    </row>
    <row r="31" spans="1:6">
      <c r="A31" s="5">
        <v>23</v>
      </c>
      <c r="B31" s="5" t="s">
        <v>182</v>
      </c>
      <c r="C31" s="6" t="s">
        <v>177</v>
      </c>
      <c r="D31" s="7" t="s">
        <v>122</v>
      </c>
      <c r="E31" s="8">
        <v>23.8</v>
      </c>
      <c r="F31" s="9" t="s">
        <v>128</v>
      </c>
    </row>
    <row r="32" spans="1:6">
      <c r="A32" s="5">
        <v>24</v>
      </c>
      <c r="B32" s="5" t="s">
        <v>182</v>
      </c>
      <c r="C32" s="6" t="s">
        <v>177</v>
      </c>
      <c r="D32" s="7" t="s">
        <v>183</v>
      </c>
      <c r="E32" s="8">
        <v>120</v>
      </c>
      <c r="F32" s="9" t="s">
        <v>226</v>
      </c>
    </row>
    <row r="33" spans="1:6" ht="15" customHeight="1">
      <c r="A33" s="5">
        <v>25</v>
      </c>
      <c r="B33" s="5" t="s">
        <v>184</v>
      </c>
      <c r="C33" s="6" t="s">
        <v>177</v>
      </c>
      <c r="D33" s="7" t="s">
        <v>185</v>
      </c>
      <c r="E33" s="8">
        <v>4796.1899999999996</v>
      </c>
      <c r="F33" s="9" t="s">
        <v>131</v>
      </c>
    </row>
    <row r="34" spans="1:6" ht="15" customHeight="1">
      <c r="A34" s="5">
        <v>26</v>
      </c>
      <c r="B34" s="5" t="s">
        <v>184</v>
      </c>
      <c r="C34" s="6" t="s">
        <v>177</v>
      </c>
      <c r="D34" s="7" t="s">
        <v>186</v>
      </c>
      <c r="E34" s="8">
        <v>23.8</v>
      </c>
      <c r="F34" s="9" t="s">
        <v>131</v>
      </c>
    </row>
    <row r="35" spans="1:6" ht="15" customHeight="1">
      <c r="A35" s="5">
        <v>27</v>
      </c>
      <c r="B35" s="5" t="s">
        <v>187</v>
      </c>
      <c r="C35" s="6" t="s">
        <v>177</v>
      </c>
      <c r="D35" s="7" t="s">
        <v>115</v>
      </c>
      <c r="E35" s="8">
        <v>2500</v>
      </c>
      <c r="F35" s="9" t="s">
        <v>142</v>
      </c>
    </row>
    <row r="36" spans="1:6" ht="15" customHeight="1">
      <c r="A36" s="5">
        <v>28</v>
      </c>
      <c r="B36" s="5" t="s">
        <v>187</v>
      </c>
      <c r="C36" s="6" t="s">
        <v>177</v>
      </c>
      <c r="D36" s="7" t="s">
        <v>115</v>
      </c>
      <c r="E36" s="8">
        <v>2500</v>
      </c>
      <c r="F36" s="9" t="s">
        <v>142</v>
      </c>
    </row>
    <row r="37" spans="1:6" ht="15" customHeight="1">
      <c r="A37" s="5">
        <v>29</v>
      </c>
      <c r="B37" s="5" t="s">
        <v>188</v>
      </c>
      <c r="C37" s="6" t="s">
        <v>177</v>
      </c>
      <c r="D37" s="7" t="s">
        <v>189</v>
      </c>
      <c r="E37" s="8">
        <v>8056.9</v>
      </c>
      <c r="F37" s="9" t="s">
        <v>227</v>
      </c>
    </row>
    <row r="38" spans="1:6" ht="15" customHeight="1">
      <c r="A38" s="5">
        <v>30</v>
      </c>
      <c r="B38" s="5" t="s">
        <v>190</v>
      </c>
      <c r="C38" s="6" t="s">
        <v>177</v>
      </c>
      <c r="D38" s="7" t="s">
        <v>191</v>
      </c>
      <c r="E38" s="8">
        <v>4716.1499999999996</v>
      </c>
      <c r="F38" s="9" t="s">
        <v>228</v>
      </c>
    </row>
    <row r="39" spans="1:6" ht="15" customHeight="1">
      <c r="A39" s="5">
        <v>31</v>
      </c>
      <c r="B39" s="5" t="s">
        <v>192</v>
      </c>
      <c r="C39" s="6" t="s">
        <v>177</v>
      </c>
      <c r="D39" s="7" t="s">
        <v>105</v>
      </c>
      <c r="E39" s="8">
        <v>797.68</v>
      </c>
      <c r="F39" s="9" t="s">
        <v>138</v>
      </c>
    </row>
    <row r="40" spans="1:6" ht="15" customHeight="1">
      <c r="A40" s="5">
        <v>32</v>
      </c>
      <c r="B40" s="5" t="s">
        <v>192</v>
      </c>
      <c r="C40" s="6" t="s">
        <v>177</v>
      </c>
      <c r="D40" s="7" t="s">
        <v>105</v>
      </c>
      <c r="E40" s="8">
        <v>34.89</v>
      </c>
      <c r="F40" s="9" t="s">
        <v>138</v>
      </c>
    </row>
    <row r="41" spans="1:6" ht="15" customHeight="1">
      <c r="A41" s="5">
        <v>33</v>
      </c>
      <c r="B41" s="5" t="s">
        <v>192</v>
      </c>
      <c r="C41" s="6" t="s">
        <v>177</v>
      </c>
      <c r="D41" s="7" t="s">
        <v>105</v>
      </c>
      <c r="E41" s="8">
        <v>122.96</v>
      </c>
      <c r="F41" s="9" t="s">
        <v>138</v>
      </c>
    </row>
    <row r="42" spans="1:6" ht="15" customHeight="1">
      <c r="A42" s="5">
        <v>34</v>
      </c>
      <c r="B42" s="5" t="s">
        <v>192</v>
      </c>
      <c r="C42" s="6" t="s">
        <v>177</v>
      </c>
      <c r="D42" s="7" t="s">
        <v>105</v>
      </c>
      <c r="E42" s="8">
        <v>48.77</v>
      </c>
      <c r="F42" s="9" t="s">
        <v>138</v>
      </c>
    </row>
    <row r="43" spans="1:6" ht="15" customHeight="1">
      <c r="A43" s="5">
        <v>35</v>
      </c>
      <c r="B43" s="5" t="s">
        <v>192</v>
      </c>
      <c r="C43" s="6" t="s">
        <v>177</v>
      </c>
      <c r="D43" s="7" t="s">
        <v>105</v>
      </c>
      <c r="E43" s="8">
        <v>393.15</v>
      </c>
      <c r="F43" s="9" t="s">
        <v>138</v>
      </c>
    </row>
    <row r="44" spans="1:6" ht="15" customHeight="1">
      <c r="A44" s="5">
        <v>36</v>
      </c>
      <c r="B44" s="5" t="s">
        <v>192</v>
      </c>
      <c r="C44" s="6" t="s">
        <v>177</v>
      </c>
      <c r="D44" s="7" t="s">
        <v>105</v>
      </c>
      <c r="E44" s="8">
        <v>104.09</v>
      </c>
      <c r="F44" s="9" t="s">
        <v>138</v>
      </c>
    </row>
    <row r="45" spans="1:6" ht="15" customHeight="1">
      <c r="A45" s="5">
        <v>37</v>
      </c>
      <c r="B45" s="5" t="s">
        <v>192</v>
      </c>
      <c r="C45" s="6" t="s">
        <v>177</v>
      </c>
      <c r="D45" s="7" t="s">
        <v>105</v>
      </c>
      <c r="E45" s="8">
        <v>76.87</v>
      </c>
      <c r="F45" s="9" t="s">
        <v>138</v>
      </c>
    </row>
    <row r="46" spans="1:6" ht="15" customHeight="1">
      <c r="A46" s="5">
        <v>38</v>
      </c>
      <c r="B46" s="5" t="s">
        <v>193</v>
      </c>
      <c r="C46" s="6" t="s">
        <v>177</v>
      </c>
      <c r="D46" s="7" t="s">
        <v>194</v>
      </c>
      <c r="E46" s="8">
        <v>4839.97</v>
      </c>
      <c r="F46" s="9" t="s">
        <v>229</v>
      </c>
    </row>
    <row r="47" spans="1:6" ht="15" customHeight="1">
      <c r="A47" s="5">
        <v>39</v>
      </c>
      <c r="B47" s="5" t="s">
        <v>195</v>
      </c>
      <c r="C47" s="6" t="s">
        <v>177</v>
      </c>
      <c r="D47" s="7" t="s">
        <v>123</v>
      </c>
      <c r="E47" s="8">
        <v>491.1</v>
      </c>
      <c r="F47" s="9" t="s">
        <v>230</v>
      </c>
    </row>
    <row r="48" spans="1:6" ht="15" customHeight="1">
      <c r="A48" s="5">
        <v>40</v>
      </c>
      <c r="B48" s="5" t="s">
        <v>196</v>
      </c>
      <c r="C48" s="6" t="s">
        <v>177</v>
      </c>
      <c r="D48" s="7" t="s">
        <v>197</v>
      </c>
      <c r="E48" s="8">
        <v>835.86</v>
      </c>
      <c r="F48" s="9" t="s">
        <v>231</v>
      </c>
    </row>
    <row r="49" spans="1:6" ht="15" customHeight="1">
      <c r="A49" s="5">
        <v>41</v>
      </c>
      <c r="B49" s="5" t="s">
        <v>198</v>
      </c>
      <c r="C49" s="6" t="s">
        <v>177</v>
      </c>
      <c r="D49" s="7" t="s">
        <v>199</v>
      </c>
      <c r="E49" s="8">
        <v>4261.84</v>
      </c>
      <c r="F49" s="9" t="s">
        <v>232</v>
      </c>
    </row>
    <row r="50" spans="1:6" ht="15" customHeight="1">
      <c r="A50" s="5">
        <v>42</v>
      </c>
      <c r="B50" s="5" t="s">
        <v>200</v>
      </c>
      <c r="C50" s="6" t="s">
        <v>177</v>
      </c>
      <c r="D50" s="7" t="s">
        <v>201</v>
      </c>
      <c r="E50" s="8">
        <v>113.05</v>
      </c>
      <c r="F50" s="9" t="s">
        <v>233</v>
      </c>
    </row>
    <row r="51" spans="1:6" ht="15" customHeight="1">
      <c r="A51" s="5">
        <v>43</v>
      </c>
      <c r="B51" s="5" t="s">
        <v>200</v>
      </c>
      <c r="C51" s="6" t="s">
        <v>177</v>
      </c>
      <c r="D51" s="7" t="s">
        <v>202</v>
      </c>
      <c r="E51" s="8">
        <v>196.35</v>
      </c>
      <c r="F51" s="9" t="s">
        <v>233</v>
      </c>
    </row>
    <row r="52" spans="1:6" ht="15" customHeight="1">
      <c r="A52" s="5">
        <v>44</v>
      </c>
      <c r="B52" s="5" t="s">
        <v>203</v>
      </c>
      <c r="C52" s="6" t="s">
        <v>177</v>
      </c>
      <c r="D52" s="7" t="s">
        <v>204</v>
      </c>
      <c r="E52" s="8">
        <v>1662.43</v>
      </c>
      <c r="F52" s="9" t="s">
        <v>139</v>
      </c>
    </row>
    <row r="53" spans="1:6" ht="15" customHeight="1">
      <c r="A53" s="5">
        <v>45</v>
      </c>
      <c r="B53" s="5" t="s">
        <v>205</v>
      </c>
      <c r="C53" s="6" t="s">
        <v>177</v>
      </c>
      <c r="D53" s="7" t="s">
        <v>206</v>
      </c>
      <c r="E53" s="8">
        <v>697.34</v>
      </c>
      <c r="F53" s="9" t="s">
        <v>234</v>
      </c>
    </row>
    <row r="54" spans="1:6" ht="15" customHeight="1">
      <c r="A54" s="5">
        <v>46</v>
      </c>
      <c r="B54" s="5" t="s">
        <v>207</v>
      </c>
      <c r="C54" s="6" t="s">
        <v>208</v>
      </c>
      <c r="D54" s="7" t="s">
        <v>209</v>
      </c>
      <c r="E54" s="8">
        <v>755.71</v>
      </c>
      <c r="F54" s="9" t="s">
        <v>235</v>
      </c>
    </row>
    <row r="55" spans="1:6" ht="15" customHeight="1">
      <c r="A55" s="5">
        <v>47</v>
      </c>
      <c r="B55" s="5" t="s">
        <v>210</v>
      </c>
      <c r="C55" s="6" t="s">
        <v>145</v>
      </c>
      <c r="D55" s="7" t="s">
        <v>211</v>
      </c>
      <c r="E55" s="8">
        <v>1679.4</v>
      </c>
      <c r="F55" s="9" t="s">
        <v>236</v>
      </c>
    </row>
    <row r="56" spans="1:6" ht="15" customHeight="1">
      <c r="A56" s="5">
        <v>48</v>
      </c>
      <c r="B56" s="5" t="s">
        <v>212</v>
      </c>
      <c r="C56" s="6" t="s">
        <v>159</v>
      </c>
      <c r="D56" s="7" t="s">
        <v>213</v>
      </c>
      <c r="E56" s="8">
        <v>811.61</v>
      </c>
      <c r="F56" s="9" t="s">
        <v>237</v>
      </c>
    </row>
    <row r="57" spans="1:6" ht="15" customHeight="1">
      <c r="A57" s="5">
        <v>49</v>
      </c>
      <c r="B57" s="5" t="s">
        <v>212</v>
      </c>
      <c r="C57" s="6" t="s">
        <v>159</v>
      </c>
      <c r="D57" s="7" t="s">
        <v>214</v>
      </c>
      <c r="E57" s="8">
        <v>9435.3799999999992</v>
      </c>
      <c r="F57" s="9" t="s">
        <v>237</v>
      </c>
    </row>
    <row r="58" spans="1:6" ht="15" customHeight="1">
      <c r="A58" s="5">
        <v>50</v>
      </c>
      <c r="B58" s="5" t="s">
        <v>215</v>
      </c>
      <c r="C58" s="6" t="s">
        <v>216</v>
      </c>
      <c r="D58" s="7" t="s">
        <v>213</v>
      </c>
      <c r="E58" s="8">
        <v>3151.66</v>
      </c>
      <c r="F58" s="9" t="s">
        <v>237</v>
      </c>
    </row>
    <row r="59" spans="1:6" ht="15" customHeight="1">
      <c r="A59" s="5">
        <v>51</v>
      </c>
      <c r="B59" s="5" t="s">
        <v>215</v>
      </c>
      <c r="C59" s="6" t="s">
        <v>216</v>
      </c>
      <c r="D59" s="7" t="s">
        <v>217</v>
      </c>
      <c r="E59" s="8">
        <v>58836.480000000003</v>
      </c>
      <c r="F59" s="9" t="s">
        <v>237</v>
      </c>
    </row>
  </sheetData>
  <sheetProtection selectLockedCells="1" selectUnlockedCells="1"/>
  <mergeCells count="1">
    <mergeCell ref="A7:F7"/>
  </mergeCells>
  <phoneticPr fontId="21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Dragos</cp:lastModifiedBy>
  <cp:lastPrinted>2017-07-26T06:59:45Z</cp:lastPrinted>
  <dcterms:created xsi:type="dcterms:W3CDTF">2016-01-19T13:06:09Z</dcterms:created>
  <dcterms:modified xsi:type="dcterms:W3CDTF">2018-05-11T11:09:35Z</dcterms:modified>
</cp:coreProperties>
</file>