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ersonal" sheetId="1" r:id="rId1"/>
    <sheet name="materiale" sheetId="2" r:id="rId2"/>
  </sheets>
  <definedNames>
    <definedName name="_xlnm.Print_Area" localSheetId="0">personal!$D$1:$G$7</definedName>
  </definedNames>
  <calcPr calcId="145621"/>
</workbook>
</file>

<file path=xl/calcChain.xml><?xml version="1.0" encoding="utf-8"?>
<calcChain xmlns="http://schemas.openxmlformats.org/spreadsheetml/2006/main">
  <c r="I47" i="1" l="1"/>
  <c r="H47" i="1"/>
  <c r="G47" i="1"/>
  <c r="I38" i="1"/>
  <c r="H38" i="1"/>
  <c r="G38" i="1"/>
  <c r="I17" i="1"/>
  <c r="I15" i="1" s="1"/>
  <c r="H17" i="1"/>
  <c r="G17" i="1"/>
  <c r="H15" i="1"/>
  <c r="G15" i="1"/>
</calcChain>
</file>

<file path=xl/sharedStrings.xml><?xml version="1.0" encoding="utf-8"?>
<sst xmlns="http://schemas.openxmlformats.org/spreadsheetml/2006/main" count="187" uniqueCount="167">
  <si>
    <t>TITL. 10 "CHELTUIELI DE PERSONAL"</t>
  </si>
  <si>
    <t>10.01.01</t>
  </si>
  <si>
    <t>10.01.06</t>
  </si>
  <si>
    <t>10.01.12</t>
  </si>
  <si>
    <t>10.01.30</t>
  </si>
  <si>
    <t>10.03.01</t>
  </si>
  <si>
    <t>10.03.02</t>
  </si>
  <si>
    <t>10.03.03</t>
  </si>
  <si>
    <t>10.03.04</t>
  </si>
  <si>
    <t>10.03.06</t>
  </si>
  <si>
    <t>AGENTIA NATIONALA ANTI-DOPING</t>
  </si>
  <si>
    <t xml:space="preserve">CAP 67 10 "CULTURA, RECREERE SI RELIGIE" </t>
  </si>
  <si>
    <t>TITL.20 "Bunuri si servicii"</t>
  </si>
  <si>
    <t>Nr. crt.</t>
  </si>
  <si>
    <t>Numar document</t>
  </si>
  <si>
    <t>Data document</t>
  </si>
  <si>
    <t>Descriere</t>
  </si>
  <si>
    <t>Plati</t>
  </si>
  <si>
    <t>Cod / Denumire</t>
  </si>
  <si>
    <t>- lei  -</t>
  </si>
  <si>
    <t>numar</t>
  </si>
  <si>
    <t>plati  cumulate</t>
  </si>
  <si>
    <t>plati in luna</t>
  </si>
  <si>
    <t>Titlu</t>
  </si>
  <si>
    <t>Articol</t>
  </si>
  <si>
    <t>Alineat</t>
  </si>
  <si>
    <t xml:space="preserve">D E N U M I R E      I N D I C A T O R I  </t>
  </si>
  <si>
    <t>rand</t>
  </si>
  <si>
    <t xml:space="preserve">efectuate   in  </t>
  </si>
  <si>
    <t>pentru  care</t>
  </si>
  <si>
    <t>lunile  anterioare</t>
  </si>
  <si>
    <t>se  face</t>
  </si>
  <si>
    <t>4)</t>
  </si>
  <si>
    <t>raportarea</t>
  </si>
  <si>
    <t>A</t>
  </si>
  <si>
    <t>B</t>
  </si>
  <si>
    <t>C</t>
  </si>
  <si>
    <t>D</t>
  </si>
  <si>
    <t>E</t>
  </si>
  <si>
    <t>01</t>
  </si>
  <si>
    <t>02</t>
  </si>
  <si>
    <t>03</t>
  </si>
  <si>
    <t>CHELTUIELI  DE  PERSONAL</t>
  </si>
  <si>
    <t>10.01</t>
  </si>
  <si>
    <t>Cheltuieli  cu  salariile  in  bani</t>
  </si>
  <si>
    <t>Salarii  de  baza</t>
  </si>
  <si>
    <t>10.01.02</t>
  </si>
  <si>
    <t>Salarii  de  merit</t>
  </si>
  <si>
    <t>04</t>
  </si>
  <si>
    <t>10.01.03</t>
  </si>
  <si>
    <t>Indemnizatii  de  conducere</t>
  </si>
  <si>
    <t>05</t>
  </si>
  <si>
    <t>10.01.04</t>
  </si>
  <si>
    <t>Spor  de  vechime</t>
  </si>
  <si>
    <t>06</t>
  </si>
  <si>
    <t>10.01.05</t>
  </si>
  <si>
    <t>Spor  pentru  conditii  de  munca</t>
  </si>
  <si>
    <t>07</t>
  </si>
  <si>
    <t>Alte  sporuri</t>
  </si>
  <si>
    <t>08</t>
  </si>
  <si>
    <t>10.01.07</t>
  </si>
  <si>
    <t>Ore suplimentare</t>
  </si>
  <si>
    <t>09</t>
  </si>
  <si>
    <t>10.01.08</t>
  </si>
  <si>
    <t>Fond  de  premii, din  care:</t>
  </si>
  <si>
    <r>
      <t xml:space="preserve">         premiul  anual </t>
    </r>
    <r>
      <rPr>
        <sz val="8"/>
        <rFont val="Arial"/>
        <family val="2"/>
      </rPr>
      <t>6)</t>
    </r>
  </si>
  <si>
    <t>10.01.09</t>
  </si>
  <si>
    <t>Prima  de  vacanta</t>
  </si>
  <si>
    <t>10.01.10</t>
  </si>
  <si>
    <t>Fonduri  pentru posturi  ocupate  prin  cumul</t>
  </si>
  <si>
    <t>10.01.11</t>
  </si>
  <si>
    <t>Fond  aferent  platii  cu  ora</t>
  </si>
  <si>
    <t xml:space="preserve">Indemnizatii  platite  unor  persoane din  afara  unitatii  </t>
  </si>
  <si>
    <t>10.01.13</t>
  </si>
  <si>
    <t>Indemnizatii  de  delegare</t>
  </si>
  <si>
    <t>10.01.14</t>
  </si>
  <si>
    <t>Indemnizatii  de  detasare</t>
  </si>
  <si>
    <t>10.01.15</t>
  </si>
  <si>
    <t>Alocatii pentru  transportul  la  si  de la  locul  de  munca</t>
  </si>
  <si>
    <t>10.01.16</t>
  </si>
  <si>
    <t>Alocatii  pentru  locuinte</t>
  </si>
  <si>
    <t>Alte  drepturi  salariale  in  bani</t>
  </si>
  <si>
    <t>10.02</t>
  </si>
  <si>
    <t>Cheltuieli  cu  salariile  in  natura</t>
  </si>
  <si>
    <t>10.02.01</t>
  </si>
  <si>
    <t>Tichete  de  masa</t>
  </si>
  <si>
    <t>10.02.02</t>
  </si>
  <si>
    <t>Norme  de  hrana</t>
  </si>
  <si>
    <t>10.02.03</t>
  </si>
  <si>
    <t>Uniforme  si  echipament  obligatoriu</t>
  </si>
  <si>
    <t>10.02.04</t>
  </si>
  <si>
    <t>Locuinta de serviciu folosita  de  salariat si  familia  sa</t>
  </si>
  <si>
    <t>10.02.05</t>
  </si>
  <si>
    <t>Transportul  la  si  de  la locul  de  munca</t>
  </si>
  <si>
    <t>10.02.30</t>
  </si>
  <si>
    <t>Alte  drepturi  salariale  in   natura</t>
  </si>
  <si>
    <t>10.03</t>
  </si>
  <si>
    <t>Contributii</t>
  </si>
  <si>
    <t>Contributii de  asigurari sociale  de  stat</t>
  </si>
  <si>
    <t>Contributii de asigurari de somaj</t>
  </si>
  <si>
    <t>Contributii de asigurari   sociale  de  sanatate</t>
  </si>
  <si>
    <t>Contributii  pentru   asigurarile   de accidente  de  munca  si  boli  profesionale</t>
  </si>
  <si>
    <t>10.03.05</t>
  </si>
  <si>
    <t>Prime  de  asigurare  de  viata platite de  angajator  pentru  angajati</t>
  </si>
  <si>
    <t>Contributii  pentru  concedii  si  indemnizatii</t>
  </si>
  <si>
    <t>Perioada</t>
  </si>
  <si>
    <t>TRANSPORT COLETE</t>
  </si>
  <si>
    <t>program</t>
  </si>
  <si>
    <t>anual</t>
  </si>
  <si>
    <t>PREST SERV SOFERI RAAPPS</t>
  </si>
  <si>
    <t>Servicii de reparare si de întretinere a autovehiculelor</t>
  </si>
  <si>
    <t xml:space="preserve"> ADMIN  PATRIM DE STAT</t>
  </si>
  <si>
    <t xml:space="preserve"> STBN</t>
  </si>
  <si>
    <t>01,05,2017-31,05,2017</t>
  </si>
  <si>
    <t>352</t>
  </si>
  <si>
    <t>04.05.2017</t>
  </si>
  <si>
    <t>TVA VAMA</t>
  </si>
  <si>
    <t>353</t>
  </si>
  <si>
    <t>05.05.2017</t>
  </si>
  <si>
    <t>Servicii de telefonie publica</t>
  </si>
  <si>
    <t>354</t>
  </si>
  <si>
    <t>CATV</t>
  </si>
  <si>
    <t>355</t>
  </si>
  <si>
    <t>COLECTARE DESEURI</t>
  </si>
  <si>
    <t>356</t>
  </si>
  <si>
    <t>GAZE</t>
  </si>
  <si>
    <t>357</t>
  </si>
  <si>
    <t>CHIRIE MARTIE SG</t>
  </si>
  <si>
    <t>358</t>
  </si>
  <si>
    <t>359</t>
  </si>
  <si>
    <t>360</t>
  </si>
  <si>
    <t>SERVICII SUPRAVEGHERE</t>
  </si>
  <si>
    <t>servici mentenanta</t>
  </si>
  <si>
    <t>361</t>
  </si>
  <si>
    <t>SERV PROTOCOL AEROPORT</t>
  </si>
  <si>
    <t>362</t>
  </si>
  <si>
    <t>SERVICE XEROX</t>
  </si>
  <si>
    <t>364</t>
  </si>
  <si>
    <t>AB SERVICE</t>
  </si>
  <si>
    <t>365</t>
  </si>
  <si>
    <t>SERV RECOLTARE PROBE</t>
  </si>
  <si>
    <t>366</t>
  </si>
  <si>
    <t>I sticla sport personalizata, pret_u 34,7400,200,000000 BUC</t>
  </si>
  <si>
    <t>367</t>
  </si>
  <si>
    <t>SERVICII VAMALE</t>
  </si>
  <si>
    <t>363</t>
  </si>
  <si>
    <t>08.05.2017</t>
  </si>
  <si>
    <t>424</t>
  </si>
  <si>
    <t>12.05.2017</t>
  </si>
  <si>
    <t>TAXA INREGISTRARE MARCA ANAD</t>
  </si>
  <si>
    <t xml:space="preserve"> BIROUL VAMAL OTOPENI</t>
  </si>
  <si>
    <t xml:space="preserve"> TELEKOM</t>
  </si>
  <si>
    <t xml:space="preserve"> RCS &amp; RDS SA</t>
  </si>
  <si>
    <t xml:space="preserve"> RER ECOLOGIC REBU</t>
  </si>
  <si>
    <t xml:space="preserve"> ENGIE - GDF SUEZ</t>
  </si>
  <si>
    <t xml:space="preserve"> SAIFI</t>
  </si>
  <si>
    <t>MYRMIDON SC TECHNOSYSTEMS DELIVER S.R.L</t>
  </si>
  <si>
    <t xml:space="preserve"> MYRMIDON SC TECHNOSYSTEMS DELIVER S.R.L</t>
  </si>
  <si>
    <t xml:space="preserve"> AEROPORT</t>
  </si>
  <si>
    <t xml:space="preserve"> DOCENTRIS</t>
  </si>
  <si>
    <t xml:space="preserve"> ROMANO ELECTRO</t>
  </si>
  <si>
    <t>ALERT SERV IMPEX SRL</t>
  </si>
  <si>
    <t xml:space="preserve"> INFINITE STAGE GROUP</t>
  </si>
  <si>
    <t xml:space="preserve"> GEBRUDER WEISS SRL</t>
  </si>
  <si>
    <t xml:space="preserve"> TNT ROMANIA SRL</t>
  </si>
  <si>
    <t xml:space="preserve"> OFICIUL DE STAT PENTRU INVENTII SI MARCI</t>
  </si>
  <si>
    <t xml:space="preserve"> perioada 01,05,2017-31,05,2017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</si>
</sst>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l_e_i_-;\-* #,##0.00\ _l_e_i_-;_-* \-??\ _l_e_i_-;_-@_-"/>
    <numFmt numFmtId="166" formatCode="d\ mmm\ 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[$-10418]#,##0.00;\-#,##0.00"/>
  </numFmts>
  <fonts count="5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.95"/>
      <color indexed="8"/>
      <name val="Times New Roman"/>
      <family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Calibri"/>
    </font>
    <font>
      <sz val="9"/>
      <color rgb="FF000000"/>
      <name val="Times New Roman"/>
    </font>
    <font>
      <sz val="8"/>
      <color rgb="FF000000"/>
      <name val="Times New Roman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23" fillId="24" borderId="0"/>
    <xf numFmtId="0" fontId="1" fillId="3" borderId="0" applyNumberFormat="0" applyBorder="0" applyAlignment="0" applyProtection="0"/>
    <xf numFmtId="0" fontId="23" fillId="25" borderId="0"/>
    <xf numFmtId="0" fontId="1" fillId="4" borderId="0" applyNumberFormat="0" applyBorder="0" applyAlignment="0" applyProtection="0"/>
    <xf numFmtId="0" fontId="23" fillId="26" borderId="0"/>
    <xf numFmtId="0" fontId="1" fillId="5" borderId="0" applyNumberFormat="0" applyBorder="0" applyAlignment="0" applyProtection="0"/>
    <xf numFmtId="0" fontId="23" fillId="27" borderId="0"/>
    <xf numFmtId="0" fontId="1" fillId="6" borderId="0" applyNumberFormat="0" applyBorder="0" applyAlignment="0" applyProtection="0"/>
    <xf numFmtId="0" fontId="23" fillId="28" borderId="0"/>
    <xf numFmtId="0" fontId="1" fillId="7" borderId="0" applyNumberFormat="0" applyBorder="0" applyAlignment="0" applyProtection="0"/>
    <xf numFmtId="0" fontId="23" fillId="29" borderId="0"/>
    <xf numFmtId="0" fontId="1" fillId="8" borderId="0" applyNumberFormat="0" applyBorder="0" applyAlignment="0" applyProtection="0"/>
    <xf numFmtId="0" fontId="23" fillId="30" borderId="0"/>
    <xf numFmtId="0" fontId="1" fillId="9" borderId="0" applyNumberFormat="0" applyBorder="0" applyAlignment="0" applyProtection="0"/>
    <xf numFmtId="0" fontId="23" fillId="31" borderId="0"/>
    <xf numFmtId="0" fontId="1" fillId="10" borderId="0" applyNumberFormat="0" applyBorder="0" applyAlignment="0" applyProtection="0"/>
    <xf numFmtId="0" fontId="23" fillId="32" borderId="0"/>
    <xf numFmtId="0" fontId="1" fillId="5" borderId="0" applyNumberFormat="0" applyBorder="0" applyAlignment="0" applyProtection="0"/>
    <xf numFmtId="0" fontId="23" fillId="27" borderId="0"/>
    <xf numFmtId="0" fontId="1" fillId="8" borderId="0" applyNumberFormat="0" applyBorder="0" applyAlignment="0" applyProtection="0"/>
    <xf numFmtId="0" fontId="23" fillId="30" borderId="0"/>
    <xf numFmtId="0" fontId="1" fillId="11" borderId="0" applyNumberFormat="0" applyBorder="0" applyAlignment="0" applyProtection="0"/>
    <xf numFmtId="0" fontId="23" fillId="33" borderId="0"/>
    <xf numFmtId="0" fontId="2" fillId="12" borderId="0" applyNumberFormat="0" applyBorder="0" applyAlignment="0" applyProtection="0"/>
    <xf numFmtId="0" fontId="24" fillId="34" borderId="0"/>
    <xf numFmtId="0" fontId="2" fillId="9" borderId="0" applyNumberFormat="0" applyBorder="0" applyAlignment="0" applyProtection="0"/>
    <xf numFmtId="0" fontId="24" fillId="31" borderId="0"/>
    <xf numFmtId="0" fontId="2" fillId="10" borderId="0" applyNumberFormat="0" applyBorder="0" applyAlignment="0" applyProtection="0"/>
    <xf numFmtId="0" fontId="24" fillId="32" borderId="0"/>
    <xf numFmtId="0" fontId="2" fillId="13" borderId="0" applyNumberFormat="0" applyBorder="0" applyAlignment="0" applyProtection="0"/>
    <xf numFmtId="0" fontId="24" fillId="35" borderId="0"/>
    <xf numFmtId="0" fontId="2" fillId="14" borderId="0" applyNumberFormat="0" applyBorder="0" applyAlignment="0" applyProtection="0"/>
    <xf numFmtId="0" fontId="24" fillId="36" borderId="0"/>
    <xf numFmtId="0" fontId="2" fillId="15" borderId="0" applyNumberFormat="0" applyBorder="0" applyAlignment="0" applyProtection="0"/>
    <xf numFmtId="0" fontId="24" fillId="37" borderId="0"/>
    <xf numFmtId="0" fontId="2" fillId="16" borderId="0" applyNumberFormat="0" applyBorder="0" applyAlignment="0" applyProtection="0"/>
    <xf numFmtId="0" fontId="24" fillId="38" borderId="0"/>
    <xf numFmtId="0" fontId="2" fillId="17" borderId="0" applyNumberFormat="0" applyBorder="0" applyAlignment="0" applyProtection="0"/>
    <xf numFmtId="0" fontId="24" fillId="39" borderId="0"/>
    <xf numFmtId="0" fontId="2" fillId="18" borderId="0" applyNumberFormat="0" applyBorder="0" applyAlignment="0" applyProtection="0"/>
    <xf numFmtId="0" fontId="24" fillId="40" borderId="0"/>
    <xf numFmtId="0" fontId="2" fillId="13" borderId="0" applyNumberFormat="0" applyBorder="0" applyAlignment="0" applyProtection="0"/>
    <xf numFmtId="0" fontId="24" fillId="35" borderId="0"/>
    <xf numFmtId="0" fontId="2" fillId="14" borderId="0" applyNumberFormat="0" applyBorder="0" applyAlignment="0" applyProtection="0"/>
    <xf numFmtId="0" fontId="24" fillId="36" borderId="0"/>
    <xf numFmtId="0" fontId="2" fillId="19" borderId="0" applyNumberFormat="0" applyBorder="0" applyAlignment="0" applyProtection="0"/>
    <xf numFmtId="0" fontId="24" fillId="41" borderId="0"/>
    <xf numFmtId="0" fontId="3" fillId="3" borderId="0" applyNumberFormat="0" applyBorder="0" applyAlignment="0" applyProtection="0"/>
    <xf numFmtId="0" fontId="25" fillId="25" borderId="0"/>
    <xf numFmtId="0" fontId="4" fillId="20" borderId="1" applyNumberFormat="0" applyAlignment="0" applyProtection="0"/>
    <xf numFmtId="0" fontId="26" fillId="42" borderId="13"/>
    <xf numFmtId="0" fontId="5" fillId="21" borderId="2" applyNumberFormat="0" applyAlignment="0" applyProtection="0"/>
    <xf numFmtId="0" fontId="27" fillId="43" borderId="14"/>
    <xf numFmtId="165" fontId="20" fillId="0" borderId="0" applyFill="0" applyBorder="0" applyAlignment="0" applyProtection="0"/>
    <xf numFmtId="167" fontId="23" fillId="0" borderId="0"/>
    <xf numFmtId="0" fontId="6" fillId="0" borderId="0" applyNumberFormat="0" applyFill="0" applyBorder="0" applyAlignment="0" applyProtection="0"/>
    <xf numFmtId="0" fontId="28" fillId="0" borderId="0"/>
    <xf numFmtId="0" fontId="7" fillId="4" borderId="0" applyNumberFormat="0" applyBorder="0" applyAlignment="0" applyProtection="0"/>
    <xf numFmtId="0" fontId="29" fillId="26" borderId="0"/>
    <xf numFmtId="0" fontId="30" fillId="0" borderId="0">
      <alignment horizontal="center"/>
    </xf>
    <xf numFmtId="0" fontId="8" fillId="0" borderId="4" applyNumberFormat="0" applyFill="0" applyAlignment="0" applyProtection="0"/>
    <xf numFmtId="0" fontId="31" fillId="0" borderId="15"/>
    <xf numFmtId="0" fontId="9" fillId="0" borderId="5" applyNumberFormat="0" applyFill="0" applyAlignment="0" applyProtection="0"/>
    <xf numFmtId="0" fontId="32" fillId="0" borderId="16"/>
    <xf numFmtId="0" fontId="10" fillId="0" borderId="6" applyNumberFormat="0" applyFill="0" applyAlignment="0" applyProtection="0"/>
    <xf numFmtId="0" fontId="33" fillId="0" borderId="17"/>
    <xf numFmtId="0" fontId="10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1" fillId="7" borderId="1" applyNumberFormat="0" applyAlignment="0" applyProtection="0"/>
    <xf numFmtId="0" fontId="34" fillId="29" borderId="13"/>
    <xf numFmtId="0" fontId="12" fillId="0" borderId="7" applyNumberFormat="0" applyFill="0" applyAlignment="0" applyProtection="0"/>
    <xf numFmtId="0" fontId="35" fillId="0" borderId="18"/>
    <xf numFmtId="0" fontId="13" fillId="22" borderId="0" applyNumberFormat="0" applyBorder="0" applyAlignment="0" applyProtection="0"/>
    <xf numFmtId="0" fontId="36" fillId="44" borderId="0"/>
    <xf numFmtId="0" fontId="20" fillId="0" borderId="0"/>
    <xf numFmtId="0" fontId="14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38" fillId="0" borderId="0"/>
    <xf numFmtId="0" fontId="20" fillId="23" borderId="8" applyNumberFormat="0" applyAlignment="0" applyProtection="0"/>
    <xf numFmtId="0" fontId="23" fillId="45" borderId="19"/>
    <xf numFmtId="0" fontId="15" fillId="20" borderId="9" applyNumberFormat="0" applyAlignment="0" applyProtection="0"/>
    <xf numFmtId="0" fontId="39" fillId="42" borderId="20"/>
    <xf numFmtId="0" fontId="40" fillId="0" borderId="0"/>
    <xf numFmtId="168" fontId="40" fillId="0" borderId="0"/>
    <xf numFmtId="0" fontId="16" fillId="0" borderId="0" applyNumberFormat="0" applyFill="0" applyBorder="0" applyAlignment="0" applyProtection="0"/>
    <xf numFmtId="0" fontId="41" fillId="0" borderId="0"/>
    <xf numFmtId="0" fontId="17" fillId="0" borderId="10" applyNumberFormat="0" applyFill="0" applyAlignment="0" applyProtection="0"/>
    <xf numFmtId="0" fontId="42" fillId="0" borderId="21"/>
    <xf numFmtId="0" fontId="18" fillId="0" borderId="0" applyNumberFormat="0" applyFill="0" applyBorder="0" applyAlignment="0" applyProtection="0"/>
    <xf numFmtId="0" fontId="43" fillId="0" borderId="0"/>
    <xf numFmtId="164" fontId="20" fillId="0" borderId="0" applyFont="0" applyFill="0" applyBorder="0" applyAlignment="0" applyProtection="0"/>
  </cellStyleXfs>
  <cellXfs count="44">
    <xf numFmtId="0" fontId="0" fillId="0" borderId="0" xfId="0"/>
    <xf numFmtId="0" fontId="0" fillId="46" borderId="0" xfId="0" applyFill="1"/>
    <xf numFmtId="0" fontId="19" fillId="46" borderId="0" xfId="0" applyFont="1" applyFill="1"/>
    <xf numFmtId="4" fontId="0" fillId="46" borderId="0" xfId="0" applyNumberFormat="1" applyFill="1"/>
    <xf numFmtId="0" fontId="22" fillId="46" borderId="0" xfId="0" applyFont="1" applyFill="1" applyBorder="1" applyAlignment="1" applyProtection="1">
      <alignment horizontal="center" vertical="top" wrapText="1" readingOrder="1"/>
      <protection locked="0"/>
    </xf>
    <xf numFmtId="0" fontId="0" fillId="46" borderId="0" xfId="0" applyFill="1" applyBorder="1" applyAlignment="1" applyProtection="1">
      <alignment vertical="top" wrapText="1"/>
      <protection locked="0"/>
    </xf>
    <xf numFmtId="0" fontId="0" fillId="46" borderId="0" xfId="0" applyFill="1" applyBorder="1"/>
    <xf numFmtId="0" fontId="22" fillId="46" borderId="3" xfId="0" applyFont="1" applyFill="1" applyBorder="1" applyAlignment="1" applyProtection="1">
      <alignment horizontal="center" vertical="center" wrapText="1" readingOrder="1"/>
      <protection locked="0"/>
    </xf>
    <xf numFmtId="0" fontId="22" fillId="46" borderId="3" xfId="0" applyFont="1" applyFill="1" applyBorder="1" applyAlignment="1" applyProtection="1">
      <alignment horizontal="center" vertical="center" wrapText="1" readingOrder="1"/>
      <protection locked="0"/>
    </xf>
    <xf numFmtId="0" fontId="0" fillId="46" borderId="11" xfId="0" applyFill="1" applyBorder="1" applyAlignment="1" applyProtection="1">
      <alignment vertical="top" wrapText="1"/>
      <protection locked="0"/>
    </xf>
    <xf numFmtId="0" fontId="0" fillId="46" borderId="12" xfId="0" applyFill="1" applyBorder="1" applyAlignment="1" applyProtection="1">
      <alignment vertical="top" wrapText="1"/>
      <protection locked="0"/>
    </xf>
    <xf numFmtId="0" fontId="48" fillId="46" borderId="14" xfId="0" applyNumberFormat="1" applyFont="1" applyFill="1" applyBorder="1" applyAlignment="1">
      <alignment horizontal="right" vertical="center" wrapText="1" readingOrder="1"/>
    </xf>
    <xf numFmtId="0" fontId="48" fillId="46" borderId="14" xfId="0" applyNumberFormat="1" applyFont="1" applyFill="1" applyBorder="1" applyAlignment="1">
      <alignment horizontal="center" vertical="center" wrapText="1" readingOrder="1"/>
    </xf>
    <xf numFmtId="0" fontId="48" fillId="46" borderId="14" xfId="0" applyNumberFormat="1" applyFont="1" applyFill="1" applyBorder="1" applyAlignment="1">
      <alignment horizontal="left" vertical="center" wrapText="1" readingOrder="1"/>
    </xf>
    <xf numFmtId="0" fontId="47" fillId="46" borderId="23" xfId="0" applyNumberFormat="1" applyFont="1" applyFill="1" applyBorder="1" applyAlignment="1">
      <alignment vertical="top" wrapText="1"/>
    </xf>
    <xf numFmtId="0" fontId="47" fillId="46" borderId="24" xfId="0" applyNumberFormat="1" applyFont="1" applyFill="1" applyBorder="1" applyAlignment="1">
      <alignment vertical="top" wrapText="1"/>
    </xf>
    <xf numFmtId="169" fontId="48" fillId="46" borderId="14" xfId="0" applyNumberFormat="1" applyFont="1" applyFill="1" applyBorder="1" applyAlignment="1">
      <alignment horizontal="right" vertical="center" wrapText="1" readingOrder="1"/>
    </xf>
    <xf numFmtId="0" fontId="49" fillId="46" borderId="14" xfId="0" applyNumberFormat="1" applyFont="1" applyFill="1" applyBorder="1" applyAlignment="1">
      <alignment horizontal="left" vertical="center" wrapText="1" readingOrder="1"/>
    </xf>
    <xf numFmtId="166" fontId="19" fillId="46" borderId="0" xfId="0" applyNumberFormat="1" applyFont="1" applyFill="1"/>
    <xf numFmtId="14" fontId="19" fillId="46" borderId="0" xfId="0" applyNumberFormat="1" applyFont="1" applyFill="1"/>
    <xf numFmtId="0" fontId="44" fillId="46" borderId="0" xfId="0" quotePrefix="1" applyFont="1" applyFill="1" applyAlignment="1">
      <alignment horizontal="center"/>
    </xf>
    <xf numFmtId="0" fontId="0" fillId="46" borderId="22" xfId="0" applyFill="1" applyBorder="1" applyAlignment="1">
      <alignment horizontal="center"/>
    </xf>
    <xf numFmtId="0" fontId="0" fillId="46" borderId="22" xfId="0" quotePrefix="1" applyFill="1" applyBorder="1" applyAlignment="1">
      <alignment horizontal="center"/>
    </xf>
    <xf numFmtId="0" fontId="45" fillId="46" borderId="26" xfId="0" applyFont="1" applyFill="1" applyBorder="1" applyAlignment="1">
      <alignment horizontal="center"/>
    </xf>
    <xf numFmtId="0" fontId="45" fillId="46" borderId="26" xfId="0" applyFont="1" applyFill="1" applyBorder="1"/>
    <xf numFmtId="0" fontId="44" fillId="46" borderId="26" xfId="0" quotePrefix="1" applyFont="1" applyFill="1" applyBorder="1" applyAlignment="1">
      <alignment horizontal="center"/>
    </xf>
    <xf numFmtId="4" fontId="44" fillId="46" borderId="26" xfId="0" applyNumberFormat="1" applyFont="1" applyFill="1" applyBorder="1"/>
    <xf numFmtId="0" fontId="0" fillId="46" borderId="25" xfId="0" applyFill="1" applyBorder="1"/>
    <xf numFmtId="0" fontId="44" fillId="46" borderId="25" xfId="0" applyFont="1" applyFill="1" applyBorder="1" applyAlignment="1">
      <alignment horizontal="center"/>
    </xf>
    <xf numFmtId="4" fontId="44" fillId="46" borderId="25" xfId="0" applyNumberFormat="1" applyFont="1" applyFill="1" applyBorder="1"/>
    <xf numFmtId="0" fontId="44" fillId="46" borderId="25" xfId="0" quotePrefix="1" applyFont="1" applyFill="1" applyBorder="1" applyAlignment="1">
      <alignment horizontal="center"/>
    </xf>
    <xf numFmtId="0" fontId="44" fillId="46" borderId="25" xfId="0" applyFont="1" applyFill="1" applyBorder="1"/>
    <xf numFmtId="0" fontId="0" fillId="46" borderId="25" xfId="0" quotePrefix="1" applyFill="1" applyBorder="1" applyAlignment="1">
      <alignment horizontal="center"/>
    </xf>
    <xf numFmtId="0" fontId="0" fillId="46" borderId="25" xfId="0" applyFill="1" applyBorder="1" applyAlignment="1">
      <alignment horizontal="center"/>
    </xf>
    <xf numFmtId="4" fontId="0" fillId="46" borderId="25" xfId="0" applyNumberFormat="1" applyFill="1" applyBorder="1"/>
    <xf numFmtId="43" fontId="0" fillId="46" borderId="25" xfId="98" quotePrefix="1" applyNumberFormat="1" applyFont="1" applyFill="1" applyBorder="1" applyAlignment="1">
      <alignment horizontal="center"/>
    </xf>
    <xf numFmtId="0" fontId="0" fillId="46" borderId="25" xfId="0" applyFill="1" applyBorder="1" applyAlignment="1">
      <alignment wrapText="1"/>
    </xf>
    <xf numFmtId="0" fontId="0" fillId="46" borderId="25" xfId="0" quotePrefix="1" applyFill="1" applyBorder="1" applyAlignment="1">
      <alignment horizontal="center" wrapText="1"/>
    </xf>
    <xf numFmtId="0" fontId="0" fillId="46" borderId="25" xfId="0" applyFill="1" applyBorder="1" applyAlignment="1">
      <alignment horizontal="center" wrapText="1"/>
    </xf>
    <xf numFmtId="4" fontId="0" fillId="46" borderId="25" xfId="0" applyNumberFormat="1" applyFill="1" applyBorder="1" applyAlignment="1">
      <alignment wrapText="1"/>
    </xf>
    <xf numFmtId="0" fontId="0" fillId="46" borderId="27" xfId="0" applyFill="1" applyBorder="1"/>
    <xf numFmtId="0" fontId="0" fillId="46" borderId="27" xfId="0" quotePrefix="1" applyFill="1" applyBorder="1" applyAlignment="1">
      <alignment horizontal="center"/>
    </xf>
    <xf numFmtId="0" fontId="0" fillId="46" borderId="27" xfId="0" applyFill="1" applyBorder="1" applyAlignment="1">
      <alignment horizontal="center"/>
    </xf>
    <xf numFmtId="4" fontId="0" fillId="46" borderId="27" xfId="0" applyNumberFormat="1" applyFill="1" applyBorder="1"/>
  </cellXfs>
  <cellStyles count="9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98" builtinId="3"/>
    <cellStyle name="Comma 2" xfId="55"/>
    <cellStyle name="Comma 2 2" xfId="56"/>
    <cellStyle name="Explanatory Text" xfId="57" builtinId="53" customBuiltin="1"/>
    <cellStyle name="Explanatory Text 2" xfId="58"/>
    <cellStyle name="Good" xfId="59" builtinId="26" customBuiltin="1"/>
    <cellStyle name="Good 2" xfId="60"/>
    <cellStyle name="Heading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eading1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" xfId="86" builtinId="10" customBuiltin="1"/>
    <cellStyle name="Note 2" xfId="87"/>
    <cellStyle name="Output" xfId="88" builtinId="21" customBuiltin="1"/>
    <cellStyle name="Output 2" xfId="89"/>
    <cellStyle name="Result" xfId="90"/>
    <cellStyle name="Result2" xfId="91"/>
    <cellStyle name="Title" xfId="92" builtinId="15" customBuiltin="1"/>
    <cellStyle name="Title 2" xfId="93"/>
    <cellStyle name="Total" xfId="94" builtinId="25" customBuiltin="1"/>
    <cellStyle name="Total 2" xfId="95"/>
    <cellStyle name="Warning Text" xfId="96" builtinId="11" customBuiltin="1"/>
    <cellStyle name="Warning Text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workbookViewId="0">
      <selection activeCell="L25" sqref="L25"/>
    </sheetView>
  </sheetViews>
  <sheetFormatPr defaultRowHeight="12.75"/>
  <cols>
    <col min="1" max="1" width="9.140625" style="1"/>
    <col min="2" max="2" width="6.7109375" style="1" customWidth="1"/>
    <col min="3" max="3" width="5.28515625" style="1" customWidth="1"/>
    <col min="4" max="4" width="11.28515625" style="1" customWidth="1"/>
    <col min="5" max="5" width="41" style="1" customWidth="1"/>
    <col min="6" max="6" width="6.5703125" style="1" customWidth="1"/>
    <col min="7" max="7" width="12.85546875" style="1" customWidth="1"/>
    <col min="8" max="8" width="15.5703125" style="1" customWidth="1"/>
    <col min="9" max="9" width="12.42578125" style="1" customWidth="1"/>
    <col min="10" max="16384" width="9.140625" style="1"/>
  </cols>
  <sheetData>
    <row r="1" spans="2:9">
      <c r="D1" s="2" t="s">
        <v>10</v>
      </c>
      <c r="E1" s="2"/>
      <c r="F1" s="2"/>
    </row>
    <row r="3" spans="2:9">
      <c r="D3" s="2" t="s">
        <v>11</v>
      </c>
      <c r="E3" s="2"/>
      <c r="F3" s="2"/>
      <c r="G3" s="2"/>
    </row>
    <row r="4" spans="2:9">
      <c r="D4" s="2" t="s">
        <v>0</v>
      </c>
      <c r="E4" s="2"/>
      <c r="F4" s="2"/>
      <c r="H4" s="3"/>
    </row>
    <row r="5" spans="2:9">
      <c r="D5" s="2"/>
      <c r="E5" s="2"/>
      <c r="F5" s="2"/>
      <c r="H5" s="3"/>
    </row>
    <row r="6" spans="2:9">
      <c r="D6" s="2"/>
      <c r="E6" s="18" t="s">
        <v>105</v>
      </c>
      <c r="F6" s="2"/>
      <c r="G6" s="19" t="s">
        <v>113</v>
      </c>
      <c r="H6" s="3"/>
    </row>
    <row r="7" spans="2:9">
      <c r="E7" s="2"/>
      <c r="F7" s="2"/>
    </row>
    <row r="9" spans="2:9">
      <c r="H9" s="20" t="s">
        <v>19</v>
      </c>
    </row>
    <row r="10" spans="2:9">
      <c r="B10" s="21"/>
      <c r="C10" s="21"/>
      <c r="D10" s="21"/>
      <c r="E10" s="21"/>
      <c r="F10" s="21" t="s">
        <v>20</v>
      </c>
      <c r="G10" s="21" t="s">
        <v>107</v>
      </c>
      <c r="H10" s="21" t="s">
        <v>21</v>
      </c>
      <c r="I10" s="21" t="s">
        <v>22</v>
      </c>
    </row>
    <row r="11" spans="2:9">
      <c r="B11" s="21" t="s">
        <v>23</v>
      </c>
      <c r="C11" s="21" t="s">
        <v>24</v>
      </c>
      <c r="D11" s="21" t="s">
        <v>25</v>
      </c>
      <c r="E11" s="21" t="s">
        <v>26</v>
      </c>
      <c r="F11" s="21" t="s">
        <v>27</v>
      </c>
      <c r="G11" s="21" t="s">
        <v>108</v>
      </c>
      <c r="H11" s="21" t="s">
        <v>28</v>
      </c>
      <c r="I11" s="21" t="s">
        <v>29</v>
      </c>
    </row>
    <row r="12" spans="2:9">
      <c r="B12" s="21"/>
      <c r="C12" s="21"/>
      <c r="D12" s="21"/>
      <c r="E12" s="21"/>
      <c r="F12" s="21"/>
      <c r="G12" s="21"/>
      <c r="H12" s="21" t="s">
        <v>30</v>
      </c>
      <c r="I12" s="21" t="s">
        <v>31</v>
      </c>
    </row>
    <row r="13" spans="2:9">
      <c r="B13" s="21"/>
      <c r="C13" s="21"/>
      <c r="D13" s="21"/>
      <c r="E13" s="21"/>
      <c r="F13" s="21"/>
      <c r="G13" s="21"/>
      <c r="H13" s="21" t="s">
        <v>32</v>
      </c>
      <c r="I13" s="21" t="s">
        <v>33</v>
      </c>
    </row>
    <row r="14" spans="2:9">
      <c r="B14" s="21" t="s">
        <v>34</v>
      </c>
      <c r="C14" s="21" t="s">
        <v>35</v>
      </c>
      <c r="D14" s="21" t="s">
        <v>36</v>
      </c>
      <c r="E14" s="21" t="s">
        <v>37</v>
      </c>
      <c r="F14" s="21" t="s">
        <v>38</v>
      </c>
      <c r="G14" s="22" t="s">
        <v>39</v>
      </c>
      <c r="H14" s="22" t="s">
        <v>40</v>
      </c>
      <c r="I14" s="22" t="s">
        <v>41</v>
      </c>
    </row>
    <row r="15" spans="2:9" ht="15.75">
      <c r="B15" s="23">
        <v>10</v>
      </c>
      <c r="C15" s="24"/>
      <c r="D15" s="24"/>
      <c r="E15" s="24" t="s">
        <v>42</v>
      </c>
      <c r="F15" s="25" t="s">
        <v>39</v>
      </c>
      <c r="G15" s="26">
        <f>G17+G38+G47</f>
        <v>4400000</v>
      </c>
      <c r="H15" s="26">
        <f>H17+H38+H47</f>
        <v>1498511</v>
      </c>
      <c r="I15" s="26">
        <f>I17+I38+I47</f>
        <v>350996</v>
      </c>
    </row>
    <row r="16" spans="2:9">
      <c r="B16" s="27"/>
      <c r="C16" s="27"/>
      <c r="D16" s="27"/>
      <c r="E16" s="27"/>
      <c r="F16" s="28"/>
      <c r="G16" s="29"/>
      <c r="H16" s="29"/>
      <c r="I16" s="29"/>
    </row>
    <row r="17" spans="2:9">
      <c r="B17" s="27"/>
      <c r="C17" s="30" t="s">
        <v>43</v>
      </c>
      <c r="D17" s="31"/>
      <c r="E17" s="31" t="s">
        <v>44</v>
      </c>
      <c r="F17" s="30" t="s">
        <v>40</v>
      </c>
      <c r="G17" s="29">
        <f>G19+G20+G21+G22+G23+G24+G25+G26+G28+G29+G30+G31+G32+G33+G34+G35+G36</f>
        <v>3586000</v>
      </c>
      <c r="H17" s="29">
        <f>H19+H20+H21+H22+H23+H24+H25+H26+H28+H29+H30+H31+H32+H33+H34+H35+H36</f>
        <v>1223910</v>
      </c>
      <c r="I17" s="29">
        <f>I19+I20+I21+I22+I23+I24+I25+I26+I28+I29+I30+I31+I32+I33+I34+I35+I36</f>
        <v>284276</v>
      </c>
    </row>
    <row r="18" spans="2:9">
      <c r="B18" s="27"/>
      <c r="C18" s="32"/>
      <c r="D18" s="27"/>
      <c r="E18" s="27"/>
      <c r="F18" s="33"/>
      <c r="G18" s="34"/>
      <c r="H18" s="34"/>
      <c r="I18" s="34"/>
    </row>
    <row r="19" spans="2:9">
      <c r="B19" s="27"/>
      <c r="C19" s="35"/>
      <c r="D19" s="35" t="s">
        <v>1</v>
      </c>
      <c r="E19" s="27" t="s">
        <v>45</v>
      </c>
      <c r="F19" s="32" t="s">
        <v>41</v>
      </c>
      <c r="G19" s="34">
        <v>2600000</v>
      </c>
      <c r="H19" s="34">
        <v>886476</v>
      </c>
      <c r="I19" s="34">
        <v>219942</v>
      </c>
    </row>
    <row r="20" spans="2:9">
      <c r="B20" s="27"/>
      <c r="C20" s="32"/>
      <c r="D20" s="32" t="s">
        <v>46</v>
      </c>
      <c r="E20" s="27" t="s">
        <v>47</v>
      </c>
      <c r="F20" s="32" t="s">
        <v>48</v>
      </c>
      <c r="G20" s="34">
        <v>0</v>
      </c>
      <c r="H20" s="34"/>
      <c r="I20" s="34"/>
    </row>
    <row r="21" spans="2:9">
      <c r="B21" s="27"/>
      <c r="C21" s="32"/>
      <c r="D21" s="32" t="s">
        <v>49</v>
      </c>
      <c r="E21" s="27" t="s">
        <v>50</v>
      </c>
      <c r="F21" s="32" t="s">
        <v>51</v>
      </c>
      <c r="G21" s="34">
        <v>0</v>
      </c>
      <c r="H21" s="34"/>
      <c r="I21" s="34"/>
    </row>
    <row r="22" spans="2:9">
      <c r="B22" s="27"/>
      <c r="C22" s="32"/>
      <c r="D22" s="32" t="s">
        <v>52</v>
      </c>
      <c r="E22" s="27" t="s">
        <v>53</v>
      </c>
      <c r="F22" s="32" t="s">
        <v>54</v>
      </c>
      <c r="G22" s="34"/>
      <c r="H22" s="34"/>
      <c r="I22" s="34"/>
    </row>
    <row r="23" spans="2:9">
      <c r="B23" s="27"/>
      <c r="C23" s="32"/>
      <c r="D23" s="32" t="s">
        <v>55</v>
      </c>
      <c r="E23" s="27" t="s">
        <v>56</v>
      </c>
      <c r="F23" s="32" t="s">
        <v>57</v>
      </c>
      <c r="G23" s="34"/>
      <c r="H23" s="34"/>
      <c r="I23" s="34"/>
    </row>
    <row r="24" spans="2:9">
      <c r="B24" s="27"/>
      <c r="C24" s="32"/>
      <c r="D24" s="32" t="s">
        <v>2</v>
      </c>
      <c r="E24" s="27" t="s">
        <v>58</v>
      </c>
      <c r="F24" s="32" t="s">
        <v>59</v>
      </c>
      <c r="G24" s="34">
        <v>430000</v>
      </c>
      <c r="H24" s="34">
        <v>130202</v>
      </c>
      <c r="I24" s="34">
        <v>32192</v>
      </c>
    </row>
    <row r="25" spans="2:9">
      <c r="B25" s="27"/>
      <c r="C25" s="32"/>
      <c r="D25" s="32" t="s">
        <v>60</v>
      </c>
      <c r="E25" s="27" t="s">
        <v>61</v>
      </c>
      <c r="F25" s="32" t="s">
        <v>62</v>
      </c>
      <c r="G25" s="34"/>
      <c r="H25" s="34"/>
      <c r="I25" s="34"/>
    </row>
    <row r="26" spans="2:9">
      <c r="B26" s="27"/>
      <c r="C26" s="32"/>
      <c r="D26" s="32" t="s">
        <v>63</v>
      </c>
      <c r="E26" s="27" t="s">
        <v>64</v>
      </c>
      <c r="F26" s="33">
        <v>10</v>
      </c>
      <c r="G26" s="34"/>
      <c r="H26" s="34"/>
      <c r="I26" s="34"/>
    </row>
    <row r="27" spans="2:9">
      <c r="B27" s="27"/>
      <c r="C27" s="32"/>
      <c r="D27" s="32"/>
      <c r="E27" s="27" t="s">
        <v>65</v>
      </c>
      <c r="F27" s="33">
        <v>11</v>
      </c>
      <c r="G27" s="34"/>
      <c r="H27" s="34"/>
      <c r="I27" s="34"/>
    </row>
    <row r="28" spans="2:9">
      <c r="B28" s="27"/>
      <c r="C28" s="32"/>
      <c r="D28" s="32" t="s">
        <v>66</v>
      </c>
      <c r="E28" s="27" t="s">
        <v>67</v>
      </c>
      <c r="F28" s="33">
        <v>12</v>
      </c>
      <c r="G28" s="34"/>
      <c r="H28" s="34"/>
      <c r="I28" s="34"/>
    </row>
    <row r="29" spans="2:9">
      <c r="B29" s="27"/>
      <c r="C29" s="32"/>
      <c r="D29" s="32" t="s">
        <v>68</v>
      </c>
      <c r="E29" s="36" t="s">
        <v>69</v>
      </c>
      <c r="F29" s="33">
        <v>13</v>
      </c>
      <c r="G29" s="34"/>
      <c r="H29" s="34"/>
      <c r="I29" s="34"/>
    </row>
    <row r="30" spans="2:9">
      <c r="B30" s="27"/>
      <c r="C30" s="32"/>
      <c r="D30" s="32" t="s">
        <v>70</v>
      </c>
      <c r="E30" s="27" t="s">
        <v>71</v>
      </c>
      <c r="F30" s="33">
        <v>14</v>
      </c>
      <c r="G30" s="34"/>
      <c r="H30" s="34"/>
      <c r="I30" s="34"/>
    </row>
    <row r="31" spans="2:9" ht="25.5">
      <c r="B31" s="27"/>
      <c r="C31" s="32"/>
      <c r="D31" s="32" t="s">
        <v>3</v>
      </c>
      <c r="E31" s="36" t="s">
        <v>72</v>
      </c>
      <c r="F31" s="33">
        <v>15</v>
      </c>
      <c r="G31" s="34">
        <v>325000</v>
      </c>
      <c r="H31" s="34">
        <v>153192</v>
      </c>
      <c r="I31" s="34">
        <v>30933</v>
      </c>
    </row>
    <row r="32" spans="2:9">
      <c r="B32" s="27"/>
      <c r="C32" s="32"/>
      <c r="D32" s="32" t="s">
        <v>73</v>
      </c>
      <c r="E32" s="27" t="s">
        <v>74</v>
      </c>
      <c r="F32" s="33">
        <v>16</v>
      </c>
      <c r="G32" s="34">
        <v>178000</v>
      </c>
      <c r="H32" s="34">
        <v>50111</v>
      </c>
      <c r="I32" s="34">
        <v>969</v>
      </c>
    </row>
    <row r="33" spans="2:9">
      <c r="B33" s="27"/>
      <c r="C33" s="32"/>
      <c r="D33" s="32" t="s">
        <v>75</v>
      </c>
      <c r="E33" s="27" t="s">
        <v>76</v>
      </c>
      <c r="F33" s="33">
        <v>17</v>
      </c>
      <c r="G33" s="34"/>
      <c r="H33" s="34"/>
      <c r="I33" s="34"/>
    </row>
    <row r="34" spans="2:9" ht="25.5">
      <c r="B34" s="27"/>
      <c r="C34" s="32"/>
      <c r="D34" s="32" t="s">
        <v>77</v>
      </c>
      <c r="E34" s="36" t="s">
        <v>78</v>
      </c>
      <c r="F34" s="33">
        <v>18</v>
      </c>
      <c r="G34" s="34">
        <v>3000</v>
      </c>
      <c r="H34" s="34">
        <v>936</v>
      </c>
      <c r="I34" s="34">
        <v>240</v>
      </c>
    </row>
    <row r="35" spans="2:9">
      <c r="B35" s="27"/>
      <c r="C35" s="32"/>
      <c r="D35" s="32" t="s">
        <v>79</v>
      </c>
      <c r="E35" s="27" t="s">
        <v>80</v>
      </c>
      <c r="F35" s="33">
        <v>19</v>
      </c>
      <c r="G35" s="34"/>
      <c r="H35" s="34"/>
      <c r="I35" s="34"/>
    </row>
    <row r="36" spans="2:9">
      <c r="B36" s="27"/>
      <c r="C36" s="32"/>
      <c r="D36" s="32" t="s">
        <v>4</v>
      </c>
      <c r="E36" s="27" t="s">
        <v>81</v>
      </c>
      <c r="F36" s="33">
        <v>32</v>
      </c>
      <c r="G36" s="34">
        <v>50000</v>
      </c>
      <c r="H36" s="34">
        <v>2993</v>
      </c>
      <c r="I36" s="34">
        <v>0</v>
      </c>
    </row>
    <row r="37" spans="2:9">
      <c r="B37" s="27"/>
      <c r="C37" s="27"/>
      <c r="D37" s="27"/>
      <c r="E37" s="27"/>
      <c r="F37" s="33"/>
      <c r="G37" s="34"/>
      <c r="H37" s="34"/>
      <c r="I37" s="34"/>
    </row>
    <row r="38" spans="2:9">
      <c r="B38" s="27"/>
      <c r="C38" s="30" t="s">
        <v>82</v>
      </c>
      <c r="D38" s="31"/>
      <c r="E38" s="31" t="s">
        <v>83</v>
      </c>
      <c r="F38" s="33">
        <v>40</v>
      </c>
      <c r="G38" s="29">
        <f>G40+G41+G42+G43+G44+G45</f>
        <v>30000</v>
      </c>
      <c r="H38" s="29">
        <f>H40+H41+H42+H43+H44+H45</f>
        <v>12246</v>
      </c>
      <c r="I38" s="29">
        <f>I40+I41+I42+I43+I44+I45</f>
        <v>3810</v>
      </c>
    </row>
    <row r="39" spans="2:9">
      <c r="B39" s="27"/>
      <c r="C39" s="32"/>
      <c r="D39" s="27"/>
      <c r="E39" s="27"/>
      <c r="F39" s="33"/>
      <c r="G39" s="34"/>
      <c r="H39" s="34"/>
      <c r="I39" s="34"/>
    </row>
    <row r="40" spans="2:9">
      <c r="B40" s="27"/>
      <c r="C40" s="27"/>
      <c r="D40" s="35" t="s">
        <v>84</v>
      </c>
      <c r="E40" s="27" t="s">
        <v>85</v>
      </c>
      <c r="F40" s="33">
        <v>41</v>
      </c>
      <c r="G40" s="34"/>
      <c r="H40" s="34"/>
      <c r="I40" s="34"/>
    </row>
    <row r="41" spans="2:9">
      <c r="B41" s="27"/>
      <c r="C41" s="27"/>
      <c r="D41" s="32" t="s">
        <v>86</v>
      </c>
      <c r="E41" s="27" t="s">
        <v>87</v>
      </c>
      <c r="F41" s="33">
        <v>42</v>
      </c>
      <c r="G41" s="34"/>
      <c r="H41" s="34"/>
      <c r="I41" s="34"/>
    </row>
    <row r="42" spans="2:9">
      <c r="B42" s="27"/>
      <c r="C42" s="27"/>
      <c r="D42" s="32" t="s">
        <v>88</v>
      </c>
      <c r="E42" s="27" t="s">
        <v>89</v>
      </c>
      <c r="F42" s="33">
        <v>43</v>
      </c>
      <c r="G42" s="34"/>
      <c r="H42" s="34"/>
      <c r="I42" s="34"/>
    </row>
    <row r="43" spans="2:9" ht="25.5">
      <c r="B43" s="27"/>
      <c r="C43" s="27"/>
      <c r="D43" s="32" t="s">
        <v>90</v>
      </c>
      <c r="E43" s="36" t="s">
        <v>91</v>
      </c>
      <c r="F43" s="33">
        <v>44</v>
      </c>
      <c r="G43" s="34">
        <v>30000</v>
      </c>
      <c r="H43" s="34">
        <v>12246</v>
      </c>
      <c r="I43" s="34">
        <v>3810</v>
      </c>
    </row>
    <row r="44" spans="2:9">
      <c r="B44" s="27"/>
      <c r="C44" s="27"/>
      <c r="D44" s="32" t="s">
        <v>92</v>
      </c>
      <c r="E44" s="27" t="s">
        <v>93</v>
      </c>
      <c r="F44" s="33">
        <v>45</v>
      </c>
      <c r="G44" s="34"/>
      <c r="H44" s="34"/>
      <c r="I44" s="34"/>
    </row>
    <row r="45" spans="2:9">
      <c r="B45" s="27"/>
      <c r="C45" s="27"/>
      <c r="D45" s="33" t="s">
        <v>94</v>
      </c>
      <c r="E45" s="27" t="s">
        <v>95</v>
      </c>
      <c r="F45" s="33">
        <v>70</v>
      </c>
      <c r="G45" s="34"/>
      <c r="H45" s="34"/>
      <c r="I45" s="34"/>
    </row>
    <row r="46" spans="2:9">
      <c r="B46" s="27"/>
      <c r="C46" s="27"/>
      <c r="D46" s="27"/>
      <c r="E46" s="27"/>
      <c r="F46" s="33"/>
      <c r="G46" s="34"/>
      <c r="H46" s="34"/>
      <c r="I46" s="34"/>
    </row>
    <row r="47" spans="2:9">
      <c r="B47" s="27"/>
      <c r="C47" s="30" t="s">
        <v>96</v>
      </c>
      <c r="D47" s="31"/>
      <c r="E47" s="31" t="s">
        <v>97</v>
      </c>
      <c r="F47" s="28">
        <v>71</v>
      </c>
      <c r="G47" s="29">
        <f>G49+G50+G51+G52+G53+G54+G55</f>
        <v>784000</v>
      </c>
      <c r="H47" s="29">
        <f>H49+H50+H51+H52+H53+H54+H55</f>
        <v>262355</v>
      </c>
      <c r="I47" s="29">
        <f>I49+I50+I51+I52+I53+I54+I55</f>
        <v>62910</v>
      </c>
    </row>
    <row r="48" spans="2:9">
      <c r="B48" s="27"/>
      <c r="C48" s="27"/>
      <c r="D48" s="27"/>
      <c r="E48" s="27"/>
      <c r="F48" s="33"/>
      <c r="G48" s="34"/>
      <c r="H48" s="34"/>
      <c r="I48" s="34"/>
    </row>
    <row r="49" spans="2:9">
      <c r="B49" s="27"/>
      <c r="C49" s="27"/>
      <c r="D49" s="35" t="s">
        <v>5</v>
      </c>
      <c r="E49" s="27" t="s">
        <v>98</v>
      </c>
      <c r="F49" s="33">
        <v>72</v>
      </c>
      <c r="G49" s="34">
        <v>560000</v>
      </c>
      <c r="H49" s="34">
        <v>184636</v>
      </c>
      <c r="I49" s="34">
        <v>44298</v>
      </c>
    </row>
    <row r="50" spans="2:9">
      <c r="B50" s="27"/>
      <c r="C50" s="27"/>
      <c r="D50" s="32" t="s">
        <v>6</v>
      </c>
      <c r="E50" s="27" t="s">
        <v>99</v>
      </c>
      <c r="F50" s="33">
        <v>73</v>
      </c>
      <c r="G50" s="34">
        <v>16000</v>
      </c>
      <c r="H50" s="34">
        <v>5094</v>
      </c>
      <c r="I50" s="34">
        <v>1246</v>
      </c>
    </row>
    <row r="51" spans="2:9">
      <c r="B51" s="27"/>
      <c r="C51" s="27"/>
      <c r="D51" s="32" t="s">
        <v>7</v>
      </c>
      <c r="E51" s="27" t="s">
        <v>100</v>
      </c>
      <c r="F51" s="33">
        <v>74</v>
      </c>
      <c r="G51" s="34">
        <v>184000</v>
      </c>
      <c r="H51" s="34">
        <v>60932</v>
      </c>
      <c r="I51" s="34">
        <v>14564</v>
      </c>
    </row>
    <row r="52" spans="2:9" ht="25.5">
      <c r="B52" s="36"/>
      <c r="C52" s="36"/>
      <c r="D52" s="37" t="s">
        <v>8</v>
      </c>
      <c r="E52" s="36" t="s">
        <v>101</v>
      </c>
      <c r="F52" s="38">
        <v>75</v>
      </c>
      <c r="G52" s="39">
        <v>6000</v>
      </c>
      <c r="H52" s="34">
        <v>1754</v>
      </c>
      <c r="I52" s="39">
        <v>421</v>
      </c>
    </row>
    <row r="53" spans="2:9">
      <c r="B53" s="27"/>
      <c r="C53" s="27"/>
      <c r="D53" s="32" t="s">
        <v>102</v>
      </c>
      <c r="E53" s="27" t="s">
        <v>103</v>
      </c>
      <c r="F53" s="33">
        <v>76</v>
      </c>
      <c r="G53" s="34"/>
      <c r="H53" s="34"/>
      <c r="I53" s="34"/>
    </row>
    <row r="54" spans="2:9">
      <c r="B54" s="40"/>
      <c r="C54" s="40"/>
      <c r="D54" s="41" t="s">
        <v>9</v>
      </c>
      <c r="E54" s="40" t="s">
        <v>104</v>
      </c>
      <c r="F54" s="42">
        <v>77</v>
      </c>
      <c r="G54" s="43">
        <v>18000</v>
      </c>
      <c r="H54" s="43">
        <v>9939</v>
      </c>
      <c r="I54" s="43">
        <v>2381</v>
      </c>
    </row>
  </sheetData>
  <sheetProtection selectLockedCells="1" selectUnlockedCells="1"/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P22" sqref="P22"/>
    </sheetView>
  </sheetViews>
  <sheetFormatPr defaultRowHeight="12.75"/>
  <cols>
    <col min="1" max="1" width="9.140625" style="1"/>
    <col min="2" max="2" width="6.85546875" style="1" customWidth="1"/>
    <col min="3" max="3" width="5.5703125" style="1" customWidth="1"/>
    <col min="4" max="4" width="11.7109375" style="1" customWidth="1"/>
    <col min="5" max="5" width="18.7109375" style="1" customWidth="1"/>
    <col min="6" max="6" width="35" style="1" customWidth="1"/>
    <col min="7" max="7" width="6.28515625" style="1" customWidth="1"/>
    <col min="8" max="8" width="13.140625" style="1" customWidth="1"/>
    <col min="9" max="9" width="11.5703125" style="1" customWidth="1"/>
    <col min="10" max="16384" width="9.140625" style="1"/>
  </cols>
  <sheetData>
    <row r="1" spans="2:12">
      <c r="B1" s="2" t="s">
        <v>10</v>
      </c>
      <c r="E1" s="2"/>
      <c r="F1" s="2"/>
    </row>
    <row r="3" spans="2:12">
      <c r="B3" s="2" t="s">
        <v>11</v>
      </c>
      <c r="E3" s="2"/>
      <c r="F3" s="2"/>
      <c r="G3" s="2"/>
    </row>
    <row r="4" spans="2:12">
      <c r="B4" s="2" t="s">
        <v>12</v>
      </c>
      <c r="E4" s="2"/>
      <c r="F4" s="2"/>
      <c r="H4" s="3"/>
    </row>
    <row r="5" spans="2:12">
      <c r="B5" s="2"/>
      <c r="C5" s="2"/>
    </row>
    <row r="7" spans="2:12" ht="33.75" customHeight="1">
      <c r="C7" s="4" t="s">
        <v>166</v>
      </c>
      <c r="D7" s="5"/>
      <c r="E7" s="5"/>
      <c r="F7" s="5"/>
      <c r="G7" s="5"/>
      <c r="H7" s="5"/>
      <c r="I7" s="5"/>
      <c r="J7" s="5"/>
      <c r="K7" s="5"/>
      <c r="L7" s="5"/>
    </row>
    <row r="8" spans="2:12" s="6" customFormat="1" ht="78.75">
      <c r="B8" s="7" t="s">
        <v>13</v>
      </c>
      <c r="C8" s="7" t="s">
        <v>14</v>
      </c>
      <c r="D8" s="7" t="s">
        <v>15</v>
      </c>
      <c r="E8" s="8" t="s">
        <v>16</v>
      </c>
      <c r="F8" s="9"/>
      <c r="G8" s="10"/>
      <c r="H8" s="7" t="s">
        <v>17</v>
      </c>
      <c r="I8" s="8" t="s">
        <v>18</v>
      </c>
      <c r="J8" s="9"/>
      <c r="K8" s="9"/>
      <c r="L8" s="10"/>
    </row>
    <row r="9" spans="2:12" ht="15">
      <c r="B9" s="11">
        <v>1</v>
      </c>
      <c r="C9" s="11" t="s">
        <v>114</v>
      </c>
      <c r="D9" s="12" t="s">
        <v>115</v>
      </c>
      <c r="E9" s="13" t="s">
        <v>116</v>
      </c>
      <c r="F9" s="14"/>
      <c r="G9" s="15"/>
      <c r="H9" s="16">
        <v>6299</v>
      </c>
      <c r="I9" s="17" t="s">
        <v>150</v>
      </c>
      <c r="J9" s="14"/>
      <c r="K9" s="14"/>
      <c r="L9" s="15"/>
    </row>
    <row r="10" spans="2:12" ht="15">
      <c r="B10" s="11">
        <v>2</v>
      </c>
      <c r="C10" s="11" t="s">
        <v>117</v>
      </c>
      <c r="D10" s="12" t="s">
        <v>118</v>
      </c>
      <c r="E10" s="13" t="s">
        <v>119</v>
      </c>
      <c r="F10" s="14"/>
      <c r="G10" s="15"/>
      <c r="H10" s="16">
        <v>167.27</v>
      </c>
      <c r="I10" s="17" t="s">
        <v>151</v>
      </c>
      <c r="J10" s="14"/>
      <c r="K10" s="14"/>
      <c r="L10" s="15"/>
    </row>
    <row r="11" spans="2:12" ht="15">
      <c r="B11" s="11">
        <v>3</v>
      </c>
      <c r="C11" s="11" t="s">
        <v>120</v>
      </c>
      <c r="D11" s="12" t="s">
        <v>118</v>
      </c>
      <c r="E11" s="13" t="s">
        <v>121</v>
      </c>
      <c r="F11" s="14"/>
      <c r="G11" s="15"/>
      <c r="H11" s="16">
        <v>208.79</v>
      </c>
      <c r="I11" s="17" t="s">
        <v>152</v>
      </c>
      <c r="J11" s="14"/>
      <c r="K11" s="14"/>
      <c r="L11" s="15"/>
    </row>
    <row r="12" spans="2:12" ht="15">
      <c r="B12" s="11">
        <v>4</v>
      </c>
      <c r="C12" s="11" t="s">
        <v>122</v>
      </c>
      <c r="D12" s="12" t="s">
        <v>118</v>
      </c>
      <c r="E12" s="13" t="s">
        <v>123</v>
      </c>
      <c r="F12" s="14"/>
      <c r="G12" s="15"/>
      <c r="H12" s="16">
        <v>483.62</v>
      </c>
      <c r="I12" s="17" t="s">
        <v>153</v>
      </c>
      <c r="J12" s="14"/>
      <c r="K12" s="14"/>
      <c r="L12" s="15"/>
    </row>
    <row r="13" spans="2:12" ht="15">
      <c r="B13" s="11">
        <v>5</v>
      </c>
      <c r="C13" s="11" t="s">
        <v>124</v>
      </c>
      <c r="D13" s="12" t="s">
        <v>118</v>
      </c>
      <c r="E13" s="13" t="s">
        <v>125</v>
      </c>
      <c r="F13" s="14"/>
      <c r="G13" s="15"/>
      <c r="H13" s="16">
        <v>2998.92</v>
      </c>
      <c r="I13" s="17" t="s">
        <v>154</v>
      </c>
      <c r="J13" s="14"/>
      <c r="K13" s="14"/>
      <c r="L13" s="15"/>
    </row>
    <row r="14" spans="2:12" ht="15">
      <c r="B14" s="11">
        <v>6</v>
      </c>
      <c r="C14" s="11" t="s">
        <v>126</v>
      </c>
      <c r="D14" s="12" t="s">
        <v>118</v>
      </c>
      <c r="E14" s="13" t="s">
        <v>127</v>
      </c>
      <c r="F14" s="14"/>
      <c r="G14" s="15"/>
      <c r="H14" s="16">
        <v>3809.58</v>
      </c>
      <c r="I14" s="17" t="s">
        <v>155</v>
      </c>
      <c r="J14" s="14"/>
      <c r="K14" s="14"/>
      <c r="L14" s="15"/>
    </row>
    <row r="15" spans="2:12" ht="15">
      <c r="B15" s="11">
        <v>7</v>
      </c>
      <c r="C15" s="11" t="s">
        <v>128</v>
      </c>
      <c r="D15" s="12" t="s">
        <v>118</v>
      </c>
      <c r="E15" s="13" t="s">
        <v>109</v>
      </c>
      <c r="F15" s="14"/>
      <c r="G15" s="15"/>
      <c r="H15" s="16">
        <v>3865.12</v>
      </c>
      <c r="I15" s="17" t="s">
        <v>111</v>
      </c>
      <c r="J15" s="14"/>
      <c r="K15" s="14"/>
      <c r="L15" s="15"/>
    </row>
    <row r="16" spans="2:12" ht="15">
      <c r="B16" s="11">
        <v>8</v>
      </c>
      <c r="C16" s="11" t="s">
        <v>129</v>
      </c>
      <c r="D16" s="12" t="s">
        <v>118</v>
      </c>
      <c r="E16" s="13" t="s">
        <v>110</v>
      </c>
      <c r="F16" s="14"/>
      <c r="G16" s="15"/>
      <c r="H16" s="16">
        <v>71.400000000000006</v>
      </c>
      <c r="I16" s="17" t="s">
        <v>112</v>
      </c>
      <c r="J16" s="14"/>
      <c r="K16" s="14"/>
      <c r="L16" s="15"/>
    </row>
    <row r="17" spans="2:12" ht="15">
      <c r="B17" s="11">
        <v>9</v>
      </c>
      <c r="C17" s="11" t="s">
        <v>130</v>
      </c>
      <c r="D17" s="12" t="s">
        <v>118</v>
      </c>
      <c r="E17" s="13" t="s">
        <v>131</v>
      </c>
      <c r="F17" s="14"/>
      <c r="G17" s="15"/>
      <c r="H17" s="16">
        <v>3153.5</v>
      </c>
      <c r="I17" s="17" t="s">
        <v>156</v>
      </c>
      <c r="J17" s="14"/>
      <c r="K17" s="14"/>
      <c r="L17" s="15"/>
    </row>
    <row r="18" spans="2:12" ht="15">
      <c r="B18" s="11">
        <v>10</v>
      </c>
      <c r="C18" s="11" t="s">
        <v>130</v>
      </c>
      <c r="D18" s="12" t="s">
        <v>118</v>
      </c>
      <c r="E18" s="13" t="s">
        <v>132</v>
      </c>
      <c r="F18" s="14"/>
      <c r="G18" s="15"/>
      <c r="H18" s="16">
        <v>10710</v>
      </c>
      <c r="I18" s="17" t="s">
        <v>157</v>
      </c>
      <c r="J18" s="14"/>
      <c r="K18" s="14"/>
      <c r="L18" s="15"/>
    </row>
    <row r="19" spans="2:12" ht="15">
      <c r="B19" s="11">
        <v>11</v>
      </c>
      <c r="C19" s="11" t="s">
        <v>133</v>
      </c>
      <c r="D19" s="12" t="s">
        <v>118</v>
      </c>
      <c r="E19" s="13" t="s">
        <v>134</v>
      </c>
      <c r="F19" s="14"/>
      <c r="G19" s="15"/>
      <c r="H19" s="16">
        <v>780.63</v>
      </c>
      <c r="I19" s="17" t="s">
        <v>158</v>
      </c>
      <c r="J19" s="14"/>
      <c r="K19" s="14"/>
      <c r="L19" s="15"/>
    </row>
    <row r="20" spans="2:12" ht="15">
      <c r="B20" s="11">
        <v>12</v>
      </c>
      <c r="C20" s="11" t="s">
        <v>135</v>
      </c>
      <c r="D20" s="12" t="s">
        <v>118</v>
      </c>
      <c r="E20" s="13" t="s">
        <v>136</v>
      </c>
      <c r="F20" s="14"/>
      <c r="G20" s="15"/>
      <c r="H20" s="16">
        <v>483.58</v>
      </c>
      <c r="I20" s="17" t="s">
        <v>159</v>
      </c>
      <c r="J20" s="14"/>
      <c r="K20" s="14"/>
      <c r="L20" s="15"/>
    </row>
    <row r="21" spans="2:12" ht="15">
      <c r="B21" s="11">
        <v>13</v>
      </c>
      <c r="C21" s="11" t="s">
        <v>137</v>
      </c>
      <c r="D21" s="12" t="s">
        <v>118</v>
      </c>
      <c r="E21" s="13" t="s">
        <v>138</v>
      </c>
      <c r="F21" s="14"/>
      <c r="G21" s="15"/>
      <c r="H21" s="16">
        <v>1428</v>
      </c>
      <c r="I21" s="17" t="s">
        <v>160</v>
      </c>
      <c r="J21" s="14"/>
      <c r="K21" s="14"/>
      <c r="L21" s="15"/>
    </row>
    <row r="22" spans="2:12" ht="15">
      <c r="B22" s="11">
        <v>14</v>
      </c>
      <c r="C22" s="11" t="s">
        <v>139</v>
      </c>
      <c r="D22" s="12" t="s">
        <v>118</v>
      </c>
      <c r="E22" s="13" t="s">
        <v>140</v>
      </c>
      <c r="F22" s="14"/>
      <c r="G22" s="15"/>
      <c r="H22" s="16">
        <v>21467.599999999999</v>
      </c>
      <c r="I22" s="17" t="s">
        <v>161</v>
      </c>
      <c r="J22" s="14"/>
      <c r="K22" s="14"/>
      <c r="L22" s="15"/>
    </row>
    <row r="23" spans="2:12" ht="15">
      <c r="B23" s="11">
        <v>15</v>
      </c>
      <c r="C23" s="11" t="s">
        <v>141</v>
      </c>
      <c r="D23" s="12" t="s">
        <v>118</v>
      </c>
      <c r="E23" s="13" t="s">
        <v>142</v>
      </c>
      <c r="F23" s="14"/>
      <c r="G23" s="15"/>
      <c r="H23" s="16">
        <v>13000</v>
      </c>
      <c r="I23" s="17" t="s">
        <v>162</v>
      </c>
      <c r="J23" s="14"/>
      <c r="K23" s="14"/>
      <c r="L23" s="15"/>
    </row>
    <row r="24" spans="2:12" ht="15">
      <c r="B24" s="11">
        <v>16</v>
      </c>
      <c r="C24" s="11" t="s">
        <v>143</v>
      </c>
      <c r="D24" s="12" t="s">
        <v>118</v>
      </c>
      <c r="E24" s="13" t="s">
        <v>144</v>
      </c>
      <c r="F24" s="14"/>
      <c r="G24" s="15"/>
      <c r="H24" s="16">
        <v>285.91000000000003</v>
      </c>
      <c r="I24" s="17" t="s">
        <v>163</v>
      </c>
      <c r="J24" s="14"/>
      <c r="K24" s="14"/>
      <c r="L24" s="15"/>
    </row>
    <row r="25" spans="2:12" ht="15">
      <c r="B25" s="11">
        <v>17</v>
      </c>
      <c r="C25" s="11" t="s">
        <v>145</v>
      </c>
      <c r="D25" s="12" t="s">
        <v>146</v>
      </c>
      <c r="E25" s="13" t="s">
        <v>106</v>
      </c>
      <c r="F25" s="14"/>
      <c r="G25" s="15"/>
      <c r="H25" s="16">
        <v>641.70000000000005</v>
      </c>
      <c r="I25" s="17" t="s">
        <v>164</v>
      </c>
      <c r="J25" s="14"/>
      <c r="K25" s="14"/>
      <c r="L25" s="15"/>
    </row>
    <row r="26" spans="2:12" ht="15">
      <c r="B26" s="11">
        <v>18</v>
      </c>
      <c r="C26" s="11" t="s">
        <v>147</v>
      </c>
      <c r="D26" s="12" t="s">
        <v>148</v>
      </c>
      <c r="E26" s="13" t="s">
        <v>149</v>
      </c>
      <c r="F26" s="14"/>
      <c r="G26" s="15"/>
      <c r="H26" s="16">
        <v>980</v>
      </c>
      <c r="I26" s="17" t="s">
        <v>165</v>
      </c>
      <c r="J26" s="14"/>
      <c r="K26" s="14"/>
      <c r="L26" s="15"/>
    </row>
  </sheetData>
  <sheetProtection selectLockedCells="1" selectUnlockedCells="1"/>
  <mergeCells count="39">
    <mergeCell ref="E25:G25"/>
    <mergeCell ref="I25:L25"/>
    <mergeCell ref="E26:G26"/>
    <mergeCell ref="I26:L26"/>
    <mergeCell ref="C7:L7"/>
    <mergeCell ref="E8:G8"/>
    <mergeCell ref="I8:L8"/>
    <mergeCell ref="E9:G9"/>
    <mergeCell ref="I9:L9"/>
    <mergeCell ref="E10:G10"/>
    <mergeCell ref="I10:L10"/>
    <mergeCell ref="E11:G11"/>
    <mergeCell ref="I11:L11"/>
    <mergeCell ref="E24:G24"/>
    <mergeCell ref="I24:L24"/>
    <mergeCell ref="E21:G21"/>
    <mergeCell ref="I21:L21"/>
    <mergeCell ref="E22:G22"/>
    <mergeCell ref="I22:L22"/>
    <mergeCell ref="E12:G12"/>
    <mergeCell ref="I12:L12"/>
    <mergeCell ref="E13:G13"/>
    <mergeCell ref="I13:L13"/>
    <mergeCell ref="E14:G14"/>
    <mergeCell ref="I14:L14"/>
    <mergeCell ref="E15:G15"/>
    <mergeCell ref="I15:L15"/>
    <mergeCell ref="E16:G16"/>
    <mergeCell ref="I16:L16"/>
    <mergeCell ref="E17:G17"/>
    <mergeCell ref="I17:L17"/>
    <mergeCell ref="E18:G18"/>
    <mergeCell ref="I18:L18"/>
    <mergeCell ref="E19:G19"/>
    <mergeCell ref="E23:G23"/>
    <mergeCell ref="I23:L23"/>
    <mergeCell ref="I19:L19"/>
    <mergeCell ref="E20:G20"/>
    <mergeCell ref="I20:L20"/>
  </mergeCells>
  <phoneticPr fontId="21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Dragos</cp:lastModifiedBy>
  <cp:lastPrinted>2017-07-26T06:59:45Z</cp:lastPrinted>
  <dcterms:created xsi:type="dcterms:W3CDTF">2016-01-19T13:06:09Z</dcterms:created>
  <dcterms:modified xsi:type="dcterms:W3CDTF">2017-07-26T11:21:41Z</dcterms:modified>
</cp:coreProperties>
</file>